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filterPrivacy="1"/>
  <bookViews>
    <workbookView xWindow="0" yWindow="0" windowWidth="22260" windowHeight="12645" activeTab="2"/>
  </bookViews>
  <sheets>
    <sheet name="6110" sheetId="1" r:id="rId1"/>
    <sheet name="6109" sheetId="3" r:id="rId2"/>
    <sheet name="6405" sheetId="2" r:id="rId3"/>
    <sheet name="Sheet1" sheetId="5" r:id="rId4"/>
    <sheet name="6108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4" l="1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3" i="4"/>
  <c r="AA3" i="4" s="1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3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" i="4"/>
  <c r="S5" i="4"/>
  <c r="S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3" i="4"/>
  <c r="X4" i="3" l="1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40" i="3"/>
  <c r="X41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X39" i="3" s="1"/>
  <c r="V40" i="3"/>
  <c r="V41" i="3"/>
  <c r="V3" i="3"/>
  <c r="X3" i="3" s="1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P18" i="3" s="1"/>
  <c r="R18" i="3" s="1"/>
  <c r="X18" i="3" s="1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3" i="3"/>
  <c r="AB4" i="1" l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V4" i="1"/>
  <c r="Z4" i="1"/>
  <c r="V5" i="1"/>
  <c r="Z5" i="1"/>
  <c r="V6" i="1"/>
  <c r="Z6" i="1"/>
  <c r="V7" i="1"/>
  <c r="Z7" i="1"/>
  <c r="V8" i="1"/>
  <c r="Z8" i="1"/>
  <c r="V9" i="1"/>
  <c r="Z9" i="1"/>
  <c r="V10" i="1"/>
  <c r="Z10" i="1"/>
  <c r="V11" i="1"/>
  <c r="Z11" i="1"/>
  <c r="V12" i="1"/>
  <c r="Z12" i="1"/>
  <c r="V13" i="1"/>
  <c r="Z13" i="1"/>
  <c r="V14" i="1"/>
  <c r="Z14" i="1"/>
  <c r="V15" i="1"/>
  <c r="Z15" i="1"/>
  <c r="V16" i="1"/>
  <c r="Z16" i="1"/>
  <c r="V17" i="1"/>
  <c r="Z17" i="1"/>
  <c r="V18" i="1"/>
  <c r="Z18" i="1"/>
  <c r="V19" i="1"/>
  <c r="Z19" i="1"/>
  <c r="V20" i="1"/>
  <c r="Z20" i="1"/>
  <c r="V21" i="1"/>
  <c r="Z21" i="1"/>
  <c r="V22" i="1"/>
  <c r="Z22" i="1"/>
  <c r="V23" i="1"/>
  <c r="Z23" i="1"/>
  <c r="V24" i="1"/>
  <c r="Z24" i="1"/>
  <c r="V25" i="1"/>
  <c r="Z25" i="1"/>
  <c r="V26" i="1"/>
  <c r="Z26" i="1"/>
  <c r="V27" i="1"/>
  <c r="Z27" i="1"/>
  <c r="V28" i="1"/>
  <c r="Z28" i="1"/>
  <c r="V29" i="1"/>
  <c r="Z29" i="1"/>
  <c r="V30" i="1"/>
  <c r="Z30" i="1"/>
  <c r="V31" i="1"/>
  <c r="Z31" i="1"/>
  <c r="V32" i="1"/>
  <c r="Z32" i="1"/>
  <c r="V33" i="1"/>
  <c r="Z33" i="1"/>
  <c r="V34" i="1"/>
  <c r="Z34" i="1"/>
  <c r="V35" i="1"/>
  <c r="Z35" i="1"/>
  <c r="V36" i="1"/>
  <c r="Z36" i="1"/>
  <c r="V37" i="1"/>
  <c r="Z37" i="1"/>
  <c r="V38" i="1"/>
  <c r="Z38" i="1"/>
  <c r="V39" i="1"/>
  <c r="Z39" i="1"/>
  <c r="V40" i="1"/>
  <c r="Z40" i="1"/>
  <c r="V41" i="1"/>
  <c r="Z41" i="1"/>
  <c r="V42" i="1"/>
  <c r="Z42" i="1"/>
  <c r="V43" i="1"/>
  <c r="AB43" i="1" s="1"/>
  <c r="Z43" i="1"/>
  <c r="Z3" i="1"/>
  <c r="AB3" i="1" s="1"/>
  <c r="V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3" i="1"/>
  <c r="U4" i="2" l="1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" i="2"/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3" i="1"/>
</calcChain>
</file>

<file path=xl/sharedStrings.xml><?xml version="1.0" encoding="utf-8"?>
<sst xmlns="http://schemas.openxmlformats.org/spreadsheetml/2006/main" count="434" uniqueCount="255">
  <si>
    <t>Apetroaei P. Daniel</t>
  </si>
  <si>
    <t>Basanciuc F. Bogdan-Florin</t>
  </si>
  <si>
    <t>Berbeci E.I. Daniel</t>
  </si>
  <si>
    <t>Budianu D. Alin-Costel</t>
  </si>
  <si>
    <t>Busuioc A.L. Andrei</t>
  </si>
  <si>
    <t>Butnaru T. Răzvan</t>
  </si>
  <si>
    <t>Catană GH. Răzvan-Dumitru</t>
  </si>
  <si>
    <t>Ciobanu V. Ioan-Sebastian</t>
  </si>
  <si>
    <t>Cojan I. Vlăduț-Marian</t>
  </si>
  <si>
    <t>Cojocariu I. Iustin-Gabriel</t>
  </si>
  <si>
    <t>Cucoș S. Florin-Bogdan</t>
  </si>
  <si>
    <t>Damian V. Cosmin-Constantin</t>
  </si>
  <si>
    <t>Doroftei C. Constantin-Sergiu</t>
  </si>
  <si>
    <t>Flondor GH. Albert-Mirel</t>
  </si>
  <si>
    <t>Frenț G. Gelu</t>
  </si>
  <si>
    <t>Huciog N. Andrei</t>
  </si>
  <si>
    <t>Laiu J/E. Silviu</t>
  </si>
  <si>
    <t>Mătăsaru LC. Alexandru-Nicolae</t>
  </si>
  <si>
    <t>Miron G.L. Petronela-Cătălina</t>
  </si>
  <si>
    <t>Mîrț L. Leonard-Lucian</t>
  </si>
  <si>
    <t>Mocanu M. Costel-Alexandru</t>
  </si>
  <si>
    <t>Molan M. Narcis-Gabriel</t>
  </si>
  <si>
    <t>Nistor G. Dumitru</t>
  </si>
  <si>
    <t>Niță M. Radu</t>
  </si>
  <si>
    <t>Palcu I. Teofil Andrei</t>
  </si>
  <si>
    <t>Popa P.P. Sergiu-Paul</t>
  </si>
  <si>
    <t>Pricope L.P. Lucian-Mihai</t>
  </si>
  <si>
    <t>Prodan E. Alexandru Constantin</t>
  </si>
  <si>
    <t>Rău I. Alin-Gabriel</t>
  </si>
  <si>
    <t>Romila R. Dragoș-Florin</t>
  </si>
  <si>
    <t>Rusu T.R. Iustin-Constantin</t>
  </si>
  <si>
    <t>Săcăleanu I. Gabriel-Emilian</t>
  </si>
  <si>
    <t>Sava P. Cristina-Maricela</t>
  </si>
  <si>
    <t>Toma - Ciubotaru P. Petru - Alexandru</t>
  </si>
  <si>
    <t>Vasilachi C. Costin-Marian</t>
  </si>
  <si>
    <t>Zăgan T. Carina-Gabriela</t>
  </si>
  <si>
    <t>Zolotovici N. Andrei-Nicolae</t>
  </si>
  <si>
    <t>3X</t>
  </si>
  <si>
    <t xml:space="preserve"> </t>
  </si>
  <si>
    <t>28 X</t>
  </si>
  <si>
    <t>proiect</t>
  </si>
  <si>
    <t>lab</t>
  </si>
  <si>
    <t>Ciumac  Cătălina</t>
  </si>
  <si>
    <t>Madjar  Parascovia</t>
  </si>
  <si>
    <t>Nume</t>
  </si>
  <si>
    <t>Prenume</t>
  </si>
  <si>
    <t>Semigrupa</t>
  </si>
  <si>
    <t>03.X</t>
  </si>
  <si>
    <t>ALEXA</t>
  </si>
  <si>
    <t>DANIEL</t>
  </si>
  <si>
    <t>A</t>
  </si>
  <si>
    <t>ANISIA</t>
  </si>
  <si>
    <t>ANDREI</t>
  </si>
  <si>
    <t>ANTON</t>
  </si>
  <si>
    <t>ADRIAN</t>
  </si>
  <si>
    <t>B</t>
  </si>
  <si>
    <t>ARTENI</t>
  </si>
  <si>
    <t>GEORGE-DANIEL</t>
  </si>
  <si>
    <t>BALTAG</t>
  </si>
  <si>
    <t>GABRIEL</t>
  </si>
  <si>
    <t>BEJAN</t>
  </si>
  <si>
    <t>DUMITRU-ADRIAN</t>
  </si>
  <si>
    <t>BIRJAR</t>
  </si>
  <si>
    <t>NICOLAE-VLĂDUŢ</t>
  </si>
  <si>
    <t>BUCATARIU</t>
  </si>
  <si>
    <t>ANDREI-NECULAI</t>
  </si>
  <si>
    <t>BURLACU</t>
  </si>
  <si>
    <t>ŞTEFAN</t>
  </si>
  <si>
    <t>CAZACU</t>
  </si>
  <si>
    <t>GEORGIANA-DIANA</t>
  </si>
  <si>
    <t>CAZAN</t>
  </si>
  <si>
    <t>NICUŞOR-FLORIN</t>
  </si>
  <si>
    <t>CIOBANU</t>
  </si>
  <si>
    <t>ROBERT</t>
  </si>
  <si>
    <t>CIORĂŢANU</t>
  </si>
  <si>
    <t>EUSEBIU-OCTAVIAN</t>
  </si>
  <si>
    <t>CIUBOTARU</t>
  </si>
  <si>
    <t>DAN-IULIAN</t>
  </si>
  <si>
    <t>COMONIŢĂ</t>
  </si>
  <si>
    <t>GEORGE-VALENTIN</t>
  </si>
  <si>
    <t>CONTOFAN</t>
  </si>
  <si>
    <t>COSMIN-CONSTANTIN</t>
  </si>
  <si>
    <t>CUCOŞ</t>
  </si>
  <si>
    <t>ANDREI-PETRIŞOR</t>
  </si>
  <si>
    <t>CUCU</t>
  </si>
  <si>
    <t>CĂTĂLIN</t>
  </si>
  <si>
    <t>DAVID</t>
  </si>
  <si>
    <t>MIHĂIŢĂ</t>
  </si>
  <si>
    <t>DUMITRIU</t>
  </si>
  <si>
    <t>IULIAN</t>
  </si>
  <si>
    <t>ENACHE</t>
  </si>
  <si>
    <t>MIHAI-OCTAVIAN</t>
  </si>
  <si>
    <t>ENE</t>
  </si>
  <si>
    <t>FLORIN</t>
  </si>
  <si>
    <t>GRIGORAŞ</t>
  </si>
  <si>
    <t>EUSEBIU-ŞTEFAN</t>
  </si>
  <si>
    <t>GRIGOROŞOAEI</t>
  </si>
  <si>
    <t>IOAN-BOGDAN</t>
  </si>
  <si>
    <t>HABLIUC</t>
  </si>
  <si>
    <t>RADU-MIHAI</t>
  </si>
  <si>
    <t>HUIALĂ</t>
  </si>
  <si>
    <t>DRAGOŞ-IONUŢ</t>
  </si>
  <si>
    <t>HUŞTIUC</t>
  </si>
  <si>
    <t>ALEXANDRU-TEODOR</t>
  </si>
  <si>
    <t>ICHIM</t>
  </si>
  <si>
    <t>TOBIAS-PETRONEL</t>
  </si>
  <si>
    <t>JITARU</t>
  </si>
  <si>
    <t>PAUL</t>
  </si>
  <si>
    <t>MANOLACHE</t>
  </si>
  <si>
    <t>VASILE-HELMUTH</t>
  </si>
  <si>
    <t>MIHAI</t>
  </si>
  <si>
    <t>CRISTI-IONUŢ</t>
  </si>
  <si>
    <t>OLARIU</t>
  </si>
  <si>
    <t>LARISA-PETRONELA</t>
  </si>
  <si>
    <t>POPOVICI</t>
  </si>
  <si>
    <t>RADU-ANDREI</t>
  </si>
  <si>
    <t>SĂRĂTEANU</t>
  </si>
  <si>
    <t>DUMITRU</t>
  </si>
  <si>
    <t>UNGUREANU</t>
  </si>
  <si>
    <t>LUCIAN-MIHAI</t>
  </si>
  <si>
    <t>Amariei S/E. Răzvan Adrian</t>
  </si>
  <si>
    <t>Baran I. Constantin-Alin</t>
  </si>
  <si>
    <t>Budeanu C. Alexandru-Adrian</t>
  </si>
  <si>
    <t>Bunu M.I.E. Bogdan-Petronel</t>
  </si>
  <si>
    <t>Burghelea Ș. Petrișor</t>
  </si>
  <si>
    <t>Ciobanu N. Razvan-Ioan</t>
  </si>
  <si>
    <t>Cosmescu I. Nicolae-Bogdan</t>
  </si>
  <si>
    <t>Damaschin A. Leonid</t>
  </si>
  <si>
    <t>Dascălu C. Iuliana-Adelina</t>
  </si>
  <si>
    <t>Dima G. Neculai</t>
  </si>
  <si>
    <t>Dorin M. Paul-Marinuș</t>
  </si>
  <si>
    <t>Florea I. Andrei</t>
  </si>
  <si>
    <t>Formagiu C. Sebastian</t>
  </si>
  <si>
    <t>Franciug CM. Florin-Gabriel</t>
  </si>
  <si>
    <t>Gucianu G. Ghiorghiță-Alin</t>
  </si>
  <si>
    <t>Ichim T. Bogdan Cristian</t>
  </si>
  <si>
    <t>Iordache N/M. Alexandru-Andrei</t>
  </si>
  <si>
    <t>Iurea P. Alexandru-Constantin</t>
  </si>
  <si>
    <t>Macovei V. Vlad-Petronel</t>
  </si>
  <si>
    <t>Mania D. Mihail-Alberto</t>
  </si>
  <si>
    <t>Matei V. Cosmin-Vasile</t>
  </si>
  <si>
    <t>Milea N. Andra-Maria</t>
  </si>
  <si>
    <t>Munteanu C. Georgiana</t>
  </si>
  <si>
    <t>Nadabaică C. Ștefan Andrei</t>
  </si>
  <si>
    <t>Paizan N. Aurel-David</t>
  </si>
  <si>
    <t>Pîslariu G. Mihai</t>
  </si>
  <si>
    <t>Roșcan P.A. Evelina- Andreea</t>
  </si>
  <si>
    <t>Rusu G. Bogdan-Dumitru</t>
  </si>
  <si>
    <t>Săvescu M/A. Mihai</t>
  </si>
  <si>
    <t>Șlupic C. Constantin</t>
  </si>
  <si>
    <t>Tamaș S. Mălin</t>
  </si>
  <si>
    <t>Tîrzuman GHE. Dumitru</t>
  </si>
  <si>
    <t>Tuntuc M. Vlăduț-Gabriel</t>
  </si>
  <si>
    <t>Ulman Ș. Bogdan</t>
  </si>
  <si>
    <t>Vieru S. Ștefan</t>
  </si>
  <si>
    <t>Vițelaru G. Gheorghe-Robert</t>
  </si>
  <si>
    <t>5.X</t>
  </si>
  <si>
    <t>Cebotari Sandu</t>
  </si>
  <si>
    <t>Negrescu Cristian</t>
  </si>
  <si>
    <t>Rosovschi Gabriel</t>
  </si>
  <si>
    <t>suma</t>
  </si>
  <si>
    <t>09.X</t>
  </si>
  <si>
    <t>BADESCU</t>
  </si>
  <si>
    <t>MATEI</t>
  </si>
  <si>
    <t>16.X</t>
  </si>
  <si>
    <t>Nume Prenume</t>
  </si>
  <si>
    <t>Ababei M. Adelin-Daniel</t>
  </si>
  <si>
    <t>Bărboi C. Florinela</t>
  </si>
  <si>
    <t>Barticel I. Andrei-Ionuț</t>
  </si>
  <si>
    <t>Bortă F.D. Vasilică-Alexandru</t>
  </si>
  <si>
    <t>Bucătaru B. Alexandra-Elena</t>
  </si>
  <si>
    <t>Caraiman N. Bogdan</t>
  </si>
  <si>
    <t>Ciobotaru F. Mihai</t>
  </si>
  <si>
    <t>Cojocaru I.C. Alexandru-Ionuț</t>
  </si>
  <si>
    <t>Cumpănă V. Alexandru</t>
  </si>
  <si>
    <t>Damian N. Lucian-Mihai</t>
  </si>
  <si>
    <t>Dămoc F. Mihail-Marian</t>
  </si>
  <si>
    <t>Diac P. Ingrid-Denisa</t>
  </si>
  <si>
    <t>Dîrzu N. Crina-Maria</t>
  </si>
  <si>
    <t>Furdu M. Cristian</t>
  </si>
  <si>
    <t>Goea C. Andreas-Remus</t>
  </si>
  <si>
    <t>Graur R. Iulian-Florin</t>
  </si>
  <si>
    <t>Grigoriu I. Alin-Florin</t>
  </si>
  <si>
    <t>Hobincu C. Ștefan</t>
  </si>
  <si>
    <t>Holban R C. Valentina-Cristina</t>
  </si>
  <si>
    <t>Iordache C. Cezar-Iulian</t>
  </si>
  <si>
    <t>Maftei I.T. Vasilică-Octavian-Marius</t>
  </si>
  <si>
    <t>Mandache C. Costel-Eduard</t>
  </si>
  <si>
    <t>Mandeș A. Cosmin-Viorel</t>
  </si>
  <si>
    <t>Neacșu I.V. Simona-Valentina</t>
  </si>
  <si>
    <t>Neculăiasa P.C. Denis-Paul-Andrei</t>
  </si>
  <si>
    <t>Pavel I. Robert-Sebastian</t>
  </si>
  <si>
    <t>Pintilii D. Maria-Mădălina</t>
  </si>
  <si>
    <t>Pleșca V. Eugeniu</t>
  </si>
  <si>
    <t>Puiu M.E. Mihai-Alexandru</t>
  </si>
  <si>
    <t>Samson A. Florin</t>
  </si>
  <si>
    <t>Scafariu D. Ștefan-Marius</t>
  </si>
  <si>
    <t>Șomai F. Raul-Adrian</t>
  </si>
  <si>
    <t>Spataru D. Răzvan</t>
  </si>
  <si>
    <t>Stroi I. Mihai-Ștefan</t>
  </si>
  <si>
    <t>Tamaș M. Vlad-Alexandru</t>
  </si>
  <si>
    <t>Tiba I. Petronel</t>
  </si>
  <si>
    <t>Tomegea C. Bianca</t>
  </si>
  <si>
    <t>Nr</t>
  </si>
  <si>
    <t>10.X</t>
  </si>
  <si>
    <t>17.X</t>
  </si>
  <si>
    <t>pr</t>
  </si>
  <si>
    <t>grupa6110en@yahoo.com</t>
  </si>
  <si>
    <t>19.X</t>
  </si>
  <si>
    <t>19X.</t>
  </si>
  <si>
    <t>23.X</t>
  </si>
  <si>
    <t>24.X</t>
  </si>
  <si>
    <t>Hrimiuc Karina</t>
  </si>
  <si>
    <t>Popa Veronica</t>
  </si>
  <si>
    <t>26.X</t>
  </si>
  <si>
    <t>30.X</t>
  </si>
  <si>
    <t>31.X</t>
  </si>
  <si>
    <t>grupa6108@outlook.com</t>
  </si>
  <si>
    <t>6.XI</t>
  </si>
  <si>
    <t>9.XI</t>
  </si>
  <si>
    <t>pr 2 si 3</t>
  </si>
  <si>
    <t>13.XI</t>
  </si>
  <si>
    <t>14.XI</t>
  </si>
  <si>
    <t>slider+popup</t>
  </si>
  <si>
    <t>16.XI</t>
  </si>
  <si>
    <t>PR</t>
  </si>
  <si>
    <t>LAB</t>
  </si>
  <si>
    <t>20.XI</t>
  </si>
  <si>
    <t>21.XI</t>
  </si>
  <si>
    <t>23.XI</t>
  </si>
  <si>
    <t>Abs</t>
  </si>
  <si>
    <t>27. XI</t>
  </si>
  <si>
    <t>28.XI</t>
  </si>
  <si>
    <t>28.X</t>
  </si>
  <si>
    <t>4.XII</t>
  </si>
  <si>
    <t>7.XII</t>
  </si>
  <si>
    <t>7.XI</t>
  </si>
  <si>
    <t>11.XII</t>
  </si>
  <si>
    <t>abs</t>
  </si>
  <si>
    <t>12.XII</t>
  </si>
  <si>
    <t>Nota Lab</t>
  </si>
  <si>
    <t>Nota Pr</t>
  </si>
  <si>
    <t>E1</t>
  </si>
  <si>
    <t>E2</t>
  </si>
  <si>
    <t>E</t>
  </si>
  <si>
    <t>BC</t>
  </si>
  <si>
    <t>NF</t>
  </si>
  <si>
    <t>14.XII</t>
  </si>
  <si>
    <t>NP</t>
  </si>
  <si>
    <t>NL</t>
  </si>
  <si>
    <t>TE</t>
  </si>
  <si>
    <t>Abs calc</t>
  </si>
  <si>
    <t>NE</t>
  </si>
  <si>
    <t>R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</si>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</sst>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16" borderId="0" applyNumberFormat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/>
    <xf numFmtId="16" fontId="2" fillId="0" borderId="0" xfId="0" applyNumberFormat="1" applyFont="1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4" fillId="0" borderId="0" xfId="1"/>
    <xf numFmtId="0" fontId="5" fillId="0" borderId="0" xfId="0" applyFont="1"/>
    <xf numFmtId="0" fontId="5" fillId="0" borderId="1" xfId="0" applyFont="1" applyBorder="1"/>
    <xf numFmtId="0" fontId="5" fillId="3" borderId="1" xfId="0" applyFont="1" applyFill="1" applyBorder="1"/>
    <xf numFmtId="0" fontId="0" fillId="0" borderId="0" xfId="0" applyFont="1"/>
    <xf numFmtId="0" fontId="2" fillId="3" borderId="1" xfId="0" applyFont="1" applyFill="1" applyBorder="1"/>
    <xf numFmtId="0" fontId="0" fillId="0" borderId="1" xfId="0" applyFont="1" applyBorder="1"/>
    <xf numFmtId="0" fontId="1" fillId="3" borderId="1" xfId="0" applyFont="1" applyFill="1" applyBorder="1"/>
    <xf numFmtId="0" fontId="0" fillId="0" borderId="2" xfId="0" applyFont="1" applyFill="1" applyBorder="1"/>
    <xf numFmtId="0" fontId="4" fillId="0" borderId="0" xfId="1" applyFill="1" applyBorder="1"/>
    <xf numFmtId="0" fontId="0" fillId="0" borderId="1" xfId="0" applyBorder="1"/>
    <xf numFmtId="0" fontId="6" fillId="4" borderId="1" xfId="2" applyBorder="1"/>
    <xf numFmtId="0" fontId="0" fillId="0" borderId="0" xfId="0" applyFont="1" applyFill="1" applyBorder="1"/>
    <xf numFmtId="0" fontId="0" fillId="0" borderId="3" xfId="0" applyFont="1" applyFill="1" applyBorder="1"/>
    <xf numFmtId="0" fontId="2" fillId="3" borderId="0" xfId="0" applyFont="1" applyFill="1"/>
    <xf numFmtId="0" fontId="0" fillId="3" borderId="0" xfId="0" applyFont="1" applyFill="1" applyBorder="1"/>
    <xf numFmtId="0" fontId="3" fillId="3" borderId="0" xfId="0" applyFont="1" applyFill="1"/>
    <xf numFmtId="0" fontId="0" fillId="3" borderId="0" xfId="0" applyFill="1"/>
    <xf numFmtId="0" fontId="1" fillId="5" borderId="1" xfId="0" applyFont="1" applyFill="1" applyBorder="1"/>
    <xf numFmtId="0" fontId="0" fillId="5" borderId="0" xfId="0" applyFill="1"/>
    <xf numFmtId="0" fontId="1" fillId="6" borderId="1" xfId="0" applyFont="1" applyFill="1" applyBorder="1"/>
    <xf numFmtId="0" fontId="0" fillId="6" borderId="0" xfId="0" applyFill="1"/>
    <xf numFmtId="0" fontId="1" fillId="7" borderId="1" xfId="0" applyFont="1" applyFill="1" applyBorder="1"/>
    <xf numFmtId="0" fontId="0" fillId="7" borderId="0" xfId="0" applyFill="1"/>
    <xf numFmtId="0" fontId="1" fillId="8" borderId="1" xfId="0" applyFont="1" applyFill="1" applyBorder="1"/>
    <xf numFmtId="0" fontId="0" fillId="8" borderId="0" xfId="0" applyFill="1"/>
    <xf numFmtId="0" fontId="1" fillId="9" borderId="1" xfId="0" applyFont="1" applyFill="1" applyBorder="1"/>
    <xf numFmtId="0" fontId="0" fillId="9" borderId="0" xfId="0" applyFill="1"/>
    <xf numFmtId="0" fontId="1" fillId="10" borderId="1" xfId="0" applyFont="1" applyFill="1" applyBorder="1"/>
    <xf numFmtId="0" fontId="0" fillId="10" borderId="0" xfId="0" applyFill="1"/>
    <xf numFmtId="0" fontId="1" fillId="11" borderId="1" xfId="0" applyFont="1" applyFill="1" applyBorder="1"/>
    <xf numFmtId="0" fontId="0" fillId="11" borderId="0" xfId="0" applyFill="1"/>
    <xf numFmtId="0" fontId="1" fillId="12" borderId="1" xfId="0" applyFont="1" applyFill="1" applyBorder="1"/>
    <xf numFmtId="0" fontId="0" fillId="12" borderId="0" xfId="0" applyFill="1"/>
    <xf numFmtId="0" fontId="1" fillId="13" borderId="1" xfId="0" applyFont="1" applyFill="1" applyBorder="1"/>
    <xf numFmtId="0" fontId="0" fillId="13" borderId="0" xfId="0" applyFill="1"/>
    <xf numFmtId="0" fontId="3" fillId="14" borderId="1" xfId="0" applyFont="1" applyFill="1" applyBorder="1"/>
    <xf numFmtId="0" fontId="5" fillId="15" borderId="1" xfId="0" applyFont="1" applyFill="1" applyBorder="1"/>
    <xf numFmtId="0" fontId="5" fillId="0" borderId="1" xfId="0" applyFont="1" applyFill="1" applyBorder="1"/>
    <xf numFmtId="0" fontId="0" fillId="0" borderId="1" xfId="0" applyFont="1" applyFill="1" applyBorder="1"/>
    <xf numFmtId="0" fontId="0" fillId="2" borderId="1" xfId="0" applyFont="1" applyFill="1" applyBorder="1"/>
    <xf numFmtId="0" fontId="0" fillId="3" borderId="1" xfId="0" applyFont="1" applyFill="1" applyBorder="1"/>
    <xf numFmtId="0" fontId="6" fillId="4" borderId="0" xfId="2"/>
    <xf numFmtId="0" fontId="7" fillId="16" borderId="0" xfId="3"/>
  </cellXfs>
  <cellStyles count="4">
    <cellStyle name="Bad" xfId="3" builtinId="27"/>
    <cellStyle name="Good" xfId="2" builtinId="26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upa6110en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rupa610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5"/>
  <sheetViews>
    <sheetView topLeftCell="R1" zoomScale="170" zoomScaleNormal="170" workbookViewId="0">
      <selection activeCell="Y3" sqref="Y3"/>
    </sheetView>
  </sheetViews>
  <sheetFormatPr defaultRowHeight="15" x14ac:dyDescent="0.25"/>
  <cols>
    <col min="1" max="2" width="9.140625" style="7"/>
    <col min="3" max="3" width="34.42578125" style="7" customWidth="1"/>
    <col min="4" max="11" width="9.140625" style="7" hidden="1" customWidth="1"/>
    <col min="12" max="13" width="0" style="7" hidden="1" customWidth="1"/>
    <col min="14" max="16384" width="9.140625" style="7"/>
  </cols>
  <sheetData>
    <row r="1" spans="2:28" x14ac:dyDescent="0.25">
      <c r="D1" s="7" t="s">
        <v>40</v>
      </c>
      <c r="E1" s="7" t="s">
        <v>41</v>
      </c>
      <c r="F1" s="7" t="s">
        <v>41</v>
      </c>
      <c r="G1" s="7" t="s">
        <v>41</v>
      </c>
      <c r="H1" s="14" t="s">
        <v>41</v>
      </c>
      <c r="J1" s="14" t="s">
        <v>41</v>
      </c>
      <c r="L1" s="14" t="s">
        <v>41</v>
      </c>
      <c r="M1" s="14" t="s">
        <v>41</v>
      </c>
      <c r="N1" s="14" t="s">
        <v>206</v>
      </c>
      <c r="P1" s="14" t="s">
        <v>41</v>
      </c>
    </row>
    <row r="2" spans="2:28" x14ac:dyDescent="0.25">
      <c r="C2" s="7" t="s">
        <v>38</v>
      </c>
      <c r="D2" s="7" t="s">
        <v>39</v>
      </c>
      <c r="E2" s="7" t="s">
        <v>37</v>
      </c>
      <c r="F2" s="7" t="s">
        <v>204</v>
      </c>
      <c r="G2" s="7" t="s">
        <v>205</v>
      </c>
      <c r="H2" s="14" t="s">
        <v>211</v>
      </c>
      <c r="I2" s="14" t="s">
        <v>214</v>
      </c>
      <c r="J2" s="14" t="s">
        <v>216</v>
      </c>
      <c r="K2" s="14" t="s">
        <v>219</v>
      </c>
      <c r="L2" s="14" t="s">
        <v>222</v>
      </c>
      <c r="M2" s="14" t="s">
        <v>228</v>
      </c>
      <c r="N2" s="14" t="s">
        <v>229</v>
      </c>
      <c r="O2" s="14" t="s">
        <v>232</v>
      </c>
      <c r="P2" s="14" t="s">
        <v>235</v>
      </c>
      <c r="Q2" s="14"/>
      <c r="R2" s="14" t="s">
        <v>230</v>
      </c>
      <c r="V2" s="14" t="s">
        <v>240</v>
      </c>
      <c r="W2" s="14" t="s">
        <v>241</v>
      </c>
      <c r="X2" s="14" t="s">
        <v>242</v>
      </c>
      <c r="Y2" s="14" t="s">
        <v>243</v>
      </c>
      <c r="Z2" s="14" t="s">
        <v>244</v>
      </c>
      <c r="AA2" s="14" t="s">
        <v>245</v>
      </c>
      <c r="AB2" s="14" t="s">
        <v>246</v>
      </c>
    </row>
    <row r="3" spans="2:28" ht="15" customHeight="1" x14ac:dyDescent="0.25">
      <c r="B3" s="8">
        <v>1</v>
      </c>
      <c r="C3" s="8" t="s">
        <v>0</v>
      </c>
      <c r="D3" s="8"/>
      <c r="E3" s="8"/>
      <c r="F3" s="8"/>
      <c r="G3" s="8"/>
      <c r="H3" s="8"/>
      <c r="I3" s="8"/>
      <c r="J3" s="8"/>
      <c r="K3" s="8"/>
      <c r="L3" s="8"/>
      <c r="R3" s="7">
        <f>SUM(D3:Q3)</f>
        <v>0</v>
      </c>
      <c r="T3" s="7">
        <f>IF(R3&gt;=3,R3-3,0)</f>
        <v>0</v>
      </c>
      <c r="V3" s="7">
        <f>10-T3</f>
        <v>10</v>
      </c>
      <c r="W3" s="7">
        <v>10</v>
      </c>
      <c r="X3" s="7">
        <v>5</v>
      </c>
      <c r="Y3" s="7">
        <v>5</v>
      </c>
      <c r="Z3" s="7">
        <f>AVERAGE(X3:Y3)</f>
        <v>5</v>
      </c>
      <c r="AA3" s="14">
        <v>0</v>
      </c>
      <c r="AB3" s="7">
        <f>0.3*V3+0.3*W3+0.4*Z3+AA3</f>
        <v>8</v>
      </c>
    </row>
    <row r="4" spans="2:28" ht="15" customHeight="1" x14ac:dyDescent="0.25">
      <c r="B4" s="8">
        <v>2</v>
      </c>
      <c r="C4" s="8" t="s">
        <v>1</v>
      </c>
      <c r="D4" s="8"/>
      <c r="E4" s="8"/>
      <c r="F4" s="8"/>
      <c r="G4" s="8"/>
      <c r="H4" s="8"/>
      <c r="I4" s="8"/>
      <c r="J4" s="8"/>
      <c r="K4" s="8">
        <v>1</v>
      </c>
      <c r="L4" s="8"/>
      <c r="R4" s="7">
        <f t="shared" ref="R4:R43" si="0">SUM(D4:Q4)</f>
        <v>1</v>
      </c>
      <c r="T4" s="7">
        <f t="shared" ref="T4:T43" si="1">IF(R4&gt;=3,R4-3,0)</f>
        <v>0</v>
      </c>
      <c r="V4" s="7">
        <f t="shared" ref="V4:V43" si="2">10-T4</f>
        <v>10</v>
      </c>
      <c r="W4" s="7">
        <v>10</v>
      </c>
      <c r="X4" s="7">
        <v>5</v>
      </c>
      <c r="Y4" s="7">
        <v>5</v>
      </c>
      <c r="Z4" s="7">
        <f t="shared" ref="Z4:Z43" si="3">AVERAGE(X4:Y4)</f>
        <v>5</v>
      </c>
      <c r="AA4" s="14">
        <v>0</v>
      </c>
      <c r="AB4" s="7">
        <f t="shared" ref="AB4:AB42" si="4">0.3*V4+0.3*W4+0.4*Z4+AA4</f>
        <v>8</v>
      </c>
    </row>
    <row r="5" spans="2:28" ht="15" customHeight="1" x14ac:dyDescent="0.25">
      <c r="B5" s="8">
        <v>3</v>
      </c>
      <c r="C5" s="8" t="s">
        <v>2</v>
      </c>
      <c r="D5" s="8"/>
      <c r="E5" s="8">
        <v>1</v>
      </c>
      <c r="F5" s="8">
        <v>1</v>
      </c>
      <c r="G5" s="8"/>
      <c r="H5" s="8">
        <v>1</v>
      </c>
      <c r="I5" s="8">
        <v>1</v>
      </c>
      <c r="J5" s="8">
        <v>1</v>
      </c>
      <c r="K5" s="8"/>
      <c r="L5" s="8"/>
      <c r="O5" s="7">
        <v>1</v>
      </c>
      <c r="P5" s="7">
        <v>1</v>
      </c>
      <c r="Q5" s="7">
        <v>1</v>
      </c>
      <c r="R5" s="26">
        <f t="shared" si="0"/>
        <v>8</v>
      </c>
      <c r="T5" s="7">
        <f t="shared" si="1"/>
        <v>5</v>
      </c>
      <c r="V5" s="7">
        <f t="shared" si="2"/>
        <v>5</v>
      </c>
      <c r="W5" s="7">
        <v>10</v>
      </c>
      <c r="X5" s="7">
        <v>5</v>
      </c>
      <c r="Y5" s="7">
        <v>5</v>
      </c>
      <c r="Z5" s="7">
        <f t="shared" si="3"/>
        <v>5</v>
      </c>
      <c r="AA5" s="14">
        <v>0</v>
      </c>
      <c r="AB5" s="7">
        <f t="shared" si="4"/>
        <v>6.5</v>
      </c>
    </row>
    <row r="6" spans="2:28" ht="15" customHeight="1" x14ac:dyDescent="0.25">
      <c r="B6" s="8">
        <v>4</v>
      </c>
      <c r="C6" s="8" t="s">
        <v>3</v>
      </c>
      <c r="D6" s="8"/>
      <c r="E6" s="8"/>
      <c r="F6" s="8"/>
      <c r="G6" s="8"/>
      <c r="H6" s="8"/>
      <c r="I6" s="8"/>
      <c r="J6" s="8"/>
      <c r="K6" s="8"/>
      <c r="L6" s="8"/>
      <c r="R6" s="7">
        <f t="shared" si="0"/>
        <v>0</v>
      </c>
      <c r="T6" s="7">
        <f t="shared" si="1"/>
        <v>0</v>
      </c>
      <c r="V6" s="7">
        <f t="shared" si="2"/>
        <v>10</v>
      </c>
      <c r="W6" s="7">
        <v>10</v>
      </c>
      <c r="X6" s="7">
        <v>5</v>
      </c>
      <c r="Y6" s="7">
        <v>5</v>
      </c>
      <c r="Z6" s="7">
        <f t="shared" si="3"/>
        <v>5</v>
      </c>
      <c r="AA6" s="14">
        <v>0</v>
      </c>
      <c r="AB6" s="7">
        <f t="shared" si="4"/>
        <v>8</v>
      </c>
    </row>
    <row r="7" spans="2:28" ht="15" customHeight="1" x14ac:dyDescent="0.25">
      <c r="B7" s="8">
        <v>5</v>
      </c>
      <c r="C7" s="8" t="s">
        <v>4</v>
      </c>
      <c r="D7" s="8"/>
      <c r="E7" s="8"/>
      <c r="F7" s="8"/>
      <c r="G7" s="8"/>
      <c r="H7" s="8"/>
      <c r="I7" s="8"/>
      <c r="J7" s="8"/>
      <c r="K7" s="8"/>
      <c r="L7" s="8"/>
      <c r="M7" s="7">
        <v>1</v>
      </c>
      <c r="R7" s="7">
        <f t="shared" si="0"/>
        <v>1</v>
      </c>
      <c r="T7" s="7">
        <f t="shared" si="1"/>
        <v>0</v>
      </c>
      <c r="V7" s="7">
        <f t="shared" si="2"/>
        <v>10</v>
      </c>
      <c r="W7" s="7">
        <v>10</v>
      </c>
      <c r="X7" s="7">
        <v>5</v>
      </c>
      <c r="Y7" s="7">
        <v>5</v>
      </c>
      <c r="Z7" s="7">
        <f t="shared" si="3"/>
        <v>5</v>
      </c>
      <c r="AA7" s="14">
        <v>0</v>
      </c>
      <c r="AB7" s="7">
        <f t="shared" si="4"/>
        <v>8</v>
      </c>
    </row>
    <row r="8" spans="2:28" ht="15" customHeight="1" x14ac:dyDescent="0.25">
      <c r="B8" s="8">
        <v>6</v>
      </c>
      <c r="C8" s="8" t="s">
        <v>5</v>
      </c>
      <c r="D8" s="8"/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18">
        <v>1</v>
      </c>
      <c r="N8" s="18">
        <v>1</v>
      </c>
      <c r="O8" s="18">
        <v>1</v>
      </c>
      <c r="P8" s="18">
        <v>1</v>
      </c>
      <c r="Q8" s="18">
        <v>1</v>
      </c>
      <c r="R8" s="7">
        <f t="shared" si="0"/>
        <v>13</v>
      </c>
      <c r="T8" s="7">
        <f t="shared" si="1"/>
        <v>10</v>
      </c>
      <c r="V8" s="7">
        <f t="shared" si="2"/>
        <v>0</v>
      </c>
      <c r="W8" s="7">
        <v>10</v>
      </c>
      <c r="X8" s="7">
        <v>5</v>
      </c>
      <c r="Y8" s="7">
        <v>5</v>
      </c>
      <c r="Z8" s="7">
        <f t="shared" si="3"/>
        <v>5</v>
      </c>
      <c r="AA8" s="14">
        <v>0</v>
      </c>
      <c r="AB8" s="7">
        <f t="shared" si="4"/>
        <v>5</v>
      </c>
    </row>
    <row r="9" spans="2:28" ht="15" customHeight="1" x14ac:dyDescent="0.25">
      <c r="B9" s="8">
        <v>7</v>
      </c>
      <c r="C9" s="8" t="s">
        <v>6</v>
      </c>
      <c r="D9" s="8"/>
      <c r="E9" s="8"/>
      <c r="F9" s="8"/>
      <c r="G9" s="8"/>
      <c r="H9" s="8"/>
      <c r="I9" s="8"/>
      <c r="J9" s="8"/>
      <c r="K9" s="8"/>
      <c r="L9" s="8"/>
      <c r="R9" s="7">
        <f t="shared" si="0"/>
        <v>0</v>
      </c>
      <c r="T9" s="7">
        <f t="shared" si="1"/>
        <v>0</v>
      </c>
      <c r="V9" s="7">
        <f t="shared" si="2"/>
        <v>10</v>
      </c>
      <c r="W9" s="7">
        <v>10</v>
      </c>
      <c r="X9" s="7">
        <v>5</v>
      </c>
      <c r="Y9" s="7">
        <v>5</v>
      </c>
      <c r="Z9" s="7">
        <f t="shared" si="3"/>
        <v>5</v>
      </c>
      <c r="AA9" s="14">
        <v>0</v>
      </c>
      <c r="AB9" s="7">
        <f t="shared" si="4"/>
        <v>8</v>
      </c>
    </row>
    <row r="10" spans="2:28" ht="15" customHeight="1" x14ac:dyDescent="0.25">
      <c r="B10" s="8">
        <v>8</v>
      </c>
      <c r="C10" s="8" t="s">
        <v>7</v>
      </c>
      <c r="D10" s="8"/>
      <c r="E10" s="8"/>
      <c r="F10" s="8"/>
      <c r="G10" s="8"/>
      <c r="H10" s="8"/>
      <c r="I10" s="8"/>
      <c r="J10" s="8"/>
      <c r="K10" s="8"/>
      <c r="L10" s="8">
        <v>1</v>
      </c>
      <c r="N10" s="7">
        <v>1</v>
      </c>
      <c r="R10" s="7">
        <f t="shared" si="0"/>
        <v>2</v>
      </c>
      <c r="T10" s="7">
        <f t="shared" si="1"/>
        <v>0</v>
      </c>
      <c r="V10" s="7">
        <f t="shared" si="2"/>
        <v>10</v>
      </c>
      <c r="W10" s="7">
        <v>10</v>
      </c>
      <c r="X10" s="7">
        <v>5</v>
      </c>
      <c r="Y10" s="7">
        <v>5</v>
      </c>
      <c r="Z10" s="7">
        <f t="shared" si="3"/>
        <v>5</v>
      </c>
      <c r="AA10" s="14">
        <v>0</v>
      </c>
      <c r="AB10" s="7">
        <f t="shared" si="4"/>
        <v>8</v>
      </c>
    </row>
    <row r="11" spans="2:28" ht="15" customHeight="1" x14ac:dyDescent="0.25">
      <c r="B11" s="8">
        <v>9</v>
      </c>
      <c r="C11" s="8" t="s">
        <v>42</v>
      </c>
      <c r="D11" s="8"/>
      <c r="E11" s="8"/>
      <c r="F11" s="8"/>
      <c r="G11" s="8"/>
      <c r="H11" s="8"/>
      <c r="I11" s="8"/>
      <c r="J11" s="8"/>
      <c r="K11" s="8"/>
      <c r="L11" s="8"/>
      <c r="R11" s="7">
        <f t="shared" si="0"/>
        <v>0</v>
      </c>
      <c r="T11" s="7">
        <f t="shared" si="1"/>
        <v>0</v>
      </c>
      <c r="V11" s="7">
        <f t="shared" si="2"/>
        <v>10</v>
      </c>
      <c r="W11" s="7">
        <v>10</v>
      </c>
      <c r="X11" s="7">
        <v>5</v>
      </c>
      <c r="Y11" s="7">
        <v>5</v>
      </c>
      <c r="Z11" s="7">
        <f t="shared" si="3"/>
        <v>5</v>
      </c>
      <c r="AA11" s="14">
        <v>0</v>
      </c>
      <c r="AB11" s="7">
        <f t="shared" si="4"/>
        <v>8</v>
      </c>
    </row>
    <row r="12" spans="2:28" ht="15" customHeight="1" x14ac:dyDescent="0.25">
      <c r="B12" s="8">
        <v>10</v>
      </c>
      <c r="C12" s="8" t="s">
        <v>8</v>
      </c>
      <c r="D12" s="8"/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18">
        <v>1</v>
      </c>
      <c r="N12" s="18">
        <v>1</v>
      </c>
      <c r="O12" s="18">
        <v>1</v>
      </c>
      <c r="P12" s="18">
        <v>1</v>
      </c>
      <c r="Q12" s="18">
        <v>1</v>
      </c>
      <c r="R12" s="7">
        <f t="shared" si="0"/>
        <v>13</v>
      </c>
      <c r="T12" s="7">
        <f t="shared" si="1"/>
        <v>10</v>
      </c>
      <c r="V12" s="7">
        <f t="shared" si="2"/>
        <v>0</v>
      </c>
      <c r="W12" s="7">
        <v>10</v>
      </c>
      <c r="X12" s="7">
        <v>5</v>
      </c>
      <c r="Y12" s="7">
        <v>5</v>
      </c>
      <c r="Z12" s="7">
        <f t="shared" si="3"/>
        <v>5</v>
      </c>
      <c r="AA12" s="14">
        <v>0</v>
      </c>
      <c r="AB12" s="7">
        <f t="shared" si="4"/>
        <v>5</v>
      </c>
    </row>
    <row r="13" spans="2:28" ht="15" customHeight="1" x14ac:dyDescent="0.25">
      <c r="B13" s="8">
        <v>11</v>
      </c>
      <c r="C13" s="8" t="s">
        <v>9</v>
      </c>
      <c r="D13" s="8"/>
      <c r="E13" s="8"/>
      <c r="F13" s="8"/>
      <c r="G13" s="8"/>
      <c r="H13" s="8"/>
      <c r="I13" s="8"/>
      <c r="J13" s="8"/>
      <c r="K13" s="8"/>
      <c r="L13" s="8"/>
      <c r="R13" s="7">
        <f t="shared" si="0"/>
        <v>0</v>
      </c>
      <c r="T13" s="7">
        <f t="shared" si="1"/>
        <v>0</v>
      </c>
      <c r="V13" s="7">
        <f t="shared" si="2"/>
        <v>10</v>
      </c>
      <c r="W13" s="7">
        <v>10</v>
      </c>
      <c r="X13" s="7">
        <v>5</v>
      </c>
      <c r="Y13" s="7">
        <v>5</v>
      </c>
      <c r="Z13" s="7">
        <f t="shared" si="3"/>
        <v>5</v>
      </c>
      <c r="AA13" s="14">
        <v>0</v>
      </c>
      <c r="AB13" s="7">
        <f t="shared" si="4"/>
        <v>8</v>
      </c>
    </row>
    <row r="14" spans="2:28" ht="15" customHeight="1" x14ac:dyDescent="0.25">
      <c r="B14" s="8">
        <v>12</v>
      </c>
      <c r="C14" s="8" t="s">
        <v>10</v>
      </c>
      <c r="D14" s="8"/>
      <c r="E14" s="8"/>
      <c r="F14" s="8"/>
      <c r="G14" s="8"/>
      <c r="H14" s="8"/>
      <c r="I14" s="8"/>
      <c r="J14" s="8"/>
      <c r="K14" s="8"/>
      <c r="L14" s="8"/>
      <c r="R14" s="7">
        <f t="shared" si="0"/>
        <v>0</v>
      </c>
      <c r="T14" s="7">
        <f t="shared" si="1"/>
        <v>0</v>
      </c>
      <c r="V14" s="7">
        <f t="shared" si="2"/>
        <v>10</v>
      </c>
      <c r="W14" s="7">
        <v>10</v>
      </c>
      <c r="X14" s="7">
        <v>5</v>
      </c>
      <c r="Y14" s="7">
        <v>5</v>
      </c>
      <c r="Z14" s="7">
        <f t="shared" si="3"/>
        <v>5</v>
      </c>
      <c r="AA14" s="14">
        <v>0</v>
      </c>
      <c r="AB14" s="7">
        <f t="shared" si="4"/>
        <v>8</v>
      </c>
    </row>
    <row r="15" spans="2:28" ht="15" customHeight="1" x14ac:dyDescent="0.25">
      <c r="B15" s="8">
        <v>13</v>
      </c>
      <c r="C15" s="8" t="s">
        <v>11</v>
      </c>
      <c r="D15" s="8"/>
      <c r="E15" s="8"/>
      <c r="F15" s="8"/>
      <c r="G15" s="8"/>
      <c r="H15" s="8"/>
      <c r="I15" s="8"/>
      <c r="J15" s="8"/>
      <c r="K15" s="8"/>
      <c r="L15" s="8"/>
      <c r="M15" s="7">
        <v>1</v>
      </c>
      <c r="R15" s="7">
        <f t="shared" si="0"/>
        <v>1</v>
      </c>
      <c r="T15" s="7">
        <f t="shared" si="1"/>
        <v>0</v>
      </c>
      <c r="V15" s="7">
        <f t="shared" si="2"/>
        <v>10</v>
      </c>
      <c r="W15" s="7">
        <v>10</v>
      </c>
      <c r="X15" s="7">
        <v>5</v>
      </c>
      <c r="Y15" s="7">
        <v>5</v>
      </c>
      <c r="Z15" s="7">
        <f t="shared" si="3"/>
        <v>5</v>
      </c>
      <c r="AA15" s="14">
        <v>0</v>
      </c>
      <c r="AB15" s="7">
        <f t="shared" si="4"/>
        <v>8</v>
      </c>
    </row>
    <row r="16" spans="2:28" ht="15" customHeight="1" x14ac:dyDescent="0.25">
      <c r="B16" s="8">
        <v>14</v>
      </c>
      <c r="C16" s="8" t="s">
        <v>12</v>
      </c>
      <c r="D16" s="8"/>
      <c r="E16" s="8"/>
      <c r="F16" s="8"/>
      <c r="G16" s="9"/>
      <c r="H16" s="8"/>
      <c r="I16" s="8"/>
      <c r="J16" s="8"/>
      <c r="K16" s="8"/>
      <c r="L16" s="8"/>
      <c r="R16" s="7">
        <f t="shared" si="0"/>
        <v>0</v>
      </c>
      <c r="T16" s="7">
        <f t="shared" si="1"/>
        <v>0</v>
      </c>
      <c r="V16" s="7">
        <f t="shared" si="2"/>
        <v>10</v>
      </c>
      <c r="W16" s="7">
        <v>10</v>
      </c>
      <c r="X16" s="7">
        <v>5</v>
      </c>
      <c r="Y16" s="7">
        <v>5</v>
      </c>
      <c r="Z16" s="7">
        <f t="shared" si="3"/>
        <v>5</v>
      </c>
      <c r="AA16" s="14">
        <v>0</v>
      </c>
      <c r="AB16" s="7">
        <f t="shared" si="4"/>
        <v>8</v>
      </c>
    </row>
    <row r="17" spans="2:28" ht="15" customHeight="1" x14ac:dyDescent="0.25">
      <c r="B17" s="8">
        <v>15</v>
      </c>
      <c r="C17" s="8" t="s">
        <v>13</v>
      </c>
      <c r="D17" s="8"/>
      <c r="E17" s="8"/>
      <c r="F17" s="8"/>
      <c r="G17" s="8"/>
      <c r="H17" s="8"/>
      <c r="I17" s="8"/>
      <c r="J17" s="8"/>
      <c r="K17" s="8"/>
      <c r="L17" s="8"/>
      <c r="R17" s="7">
        <f t="shared" si="0"/>
        <v>0</v>
      </c>
      <c r="T17" s="7">
        <f t="shared" si="1"/>
        <v>0</v>
      </c>
      <c r="V17" s="7">
        <f t="shared" si="2"/>
        <v>10</v>
      </c>
      <c r="W17" s="7">
        <v>10</v>
      </c>
      <c r="X17" s="7">
        <v>5</v>
      </c>
      <c r="Y17" s="7">
        <v>5</v>
      </c>
      <c r="Z17" s="7">
        <f t="shared" si="3"/>
        <v>5</v>
      </c>
      <c r="AA17" s="14">
        <v>0</v>
      </c>
      <c r="AB17" s="7">
        <f t="shared" si="4"/>
        <v>8</v>
      </c>
    </row>
    <row r="18" spans="2:28" ht="15" customHeight="1" x14ac:dyDescent="0.25">
      <c r="B18" s="8">
        <v>16</v>
      </c>
      <c r="C18" s="8" t="s">
        <v>14</v>
      </c>
      <c r="D18" s="8"/>
      <c r="E18" s="8"/>
      <c r="F18" s="8"/>
      <c r="G18" s="8"/>
      <c r="H18" s="8"/>
      <c r="I18" s="8"/>
      <c r="J18" s="8"/>
      <c r="K18" s="8">
        <v>1</v>
      </c>
      <c r="L18" s="8"/>
      <c r="M18" s="7">
        <v>1</v>
      </c>
      <c r="N18" s="7">
        <v>1</v>
      </c>
      <c r="O18" s="22">
        <v>1</v>
      </c>
      <c r="P18" s="22"/>
      <c r="Q18" s="22"/>
      <c r="R18" s="26">
        <f t="shared" si="0"/>
        <v>4</v>
      </c>
      <c r="T18" s="7">
        <f t="shared" si="1"/>
        <v>1</v>
      </c>
      <c r="V18" s="7">
        <f t="shared" si="2"/>
        <v>9</v>
      </c>
      <c r="W18" s="7">
        <v>10</v>
      </c>
      <c r="X18" s="7">
        <v>5</v>
      </c>
      <c r="Y18" s="7">
        <v>5</v>
      </c>
      <c r="Z18" s="7">
        <f t="shared" si="3"/>
        <v>5</v>
      </c>
      <c r="AA18" s="14">
        <v>0</v>
      </c>
      <c r="AB18" s="7">
        <f t="shared" si="4"/>
        <v>7.6999999999999993</v>
      </c>
    </row>
    <row r="19" spans="2:28" ht="15" customHeight="1" x14ac:dyDescent="0.25">
      <c r="B19" s="8"/>
      <c r="C19" s="16" t="s">
        <v>212</v>
      </c>
      <c r="D19" s="8"/>
      <c r="E19" s="8"/>
      <c r="F19" s="8"/>
      <c r="G19" s="8"/>
      <c r="H19" s="8"/>
      <c r="I19" s="8"/>
      <c r="J19" s="8"/>
      <c r="K19" s="8">
        <v>1</v>
      </c>
      <c r="L19" s="8"/>
      <c r="N19" s="7">
        <v>1</v>
      </c>
      <c r="R19" s="7">
        <f t="shared" si="0"/>
        <v>2</v>
      </c>
      <c r="T19" s="7">
        <f t="shared" si="1"/>
        <v>0</v>
      </c>
      <c r="V19" s="7">
        <f t="shared" si="2"/>
        <v>10</v>
      </c>
      <c r="W19" s="7">
        <v>10</v>
      </c>
      <c r="X19" s="7">
        <v>5</v>
      </c>
      <c r="Y19" s="7">
        <v>5</v>
      </c>
      <c r="Z19" s="7">
        <f t="shared" si="3"/>
        <v>5</v>
      </c>
      <c r="AA19" s="14">
        <v>0</v>
      </c>
      <c r="AB19" s="7">
        <f t="shared" si="4"/>
        <v>8</v>
      </c>
    </row>
    <row r="20" spans="2:28" ht="15" customHeight="1" x14ac:dyDescent="0.25">
      <c r="B20" s="8">
        <v>17</v>
      </c>
      <c r="C20" s="8" t="s">
        <v>15</v>
      </c>
      <c r="D20" s="8"/>
      <c r="E20" s="8"/>
      <c r="F20" s="8"/>
      <c r="G20" s="8"/>
      <c r="H20" s="8"/>
      <c r="I20" s="8"/>
      <c r="J20" s="8"/>
      <c r="K20" s="8">
        <v>1</v>
      </c>
      <c r="L20" s="8"/>
      <c r="M20" s="7">
        <v>1</v>
      </c>
      <c r="P20" s="7">
        <v>1</v>
      </c>
      <c r="R20" s="7">
        <f t="shared" si="0"/>
        <v>3</v>
      </c>
      <c r="T20" s="7">
        <f t="shared" si="1"/>
        <v>0</v>
      </c>
      <c r="V20" s="7">
        <f t="shared" si="2"/>
        <v>10</v>
      </c>
      <c r="W20" s="7">
        <v>10</v>
      </c>
      <c r="X20" s="7">
        <v>5</v>
      </c>
      <c r="Y20" s="7">
        <v>5</v>
      </c>
      <c r="Z20" s="7">
        <f t="shared" si="3"/>
        <v>5</v>
      </c>
      <c r="AA20" s="14">
        <v>0</v>
      </c>
      <c r="AB20" s="7">
        <f t="shared" si="4"/>
        <v>8</v>
      </c>
    </row>
    <row r="21" spans="2:28" ht="15" customHeight="1" x14ac:dyDescent="0.25">
      <c r="B21" s="8">
        <v>18</v>
      </c>
      <c r="C21" s="8" t="s">
        <v>16</v>
      </c>
      <c r="D21" s="8"/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18">
        <v>1</v>
      </c>
      <c r="N21" s="18">
        <v>1</v>
      </c>
      <c r="O21" s="18">
        <v>1</v>
      </c>
      <c r="P21" s="18">
        <v>1</v>
      </c>
      <c r="Q21" s="18">
        <v>1</v>
      </c>
      <c r="R21" s="7">
        <f t="shared" si="0"/>
        <v>13</v>
      </c>
      <c r="T21" s="7">
        <f t="shared" si="1"/>
        <v>10</v>
      </c>
      <c r="V21" s="7">
        <f t="shared" si="2"/>
        <v>0</v>
      </c>
      <c r="W21" s="7">
        <v>10</v>
      </c>
      <c r="X21" s="7">
        <v>5</v>
      </c>
      <c r="Y21" s="7">
        <v>5</v>
      </c>
      <c r="Z21" s="7">
        <f t="shared" si="3"/>
        <v>5</v>
      </c>
      <c r="AA21" s="14">
        <v>0</v>
      </c>
      <c r="AB21" s="7">
        <f t="shared" si="4"/>
        <v>5</v>
      </c>
    </row>
    <row r="22" spans="2:28" ht="15" customHeight="1" x14ac:dyDescent="0.25">
      <c r="B22" s="8">
        <v>19</v>
      </c>
      <c r="C22" s="8" t="s">
        <v>43</v>
      </c>
      <c r="D22" s="8"/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23">
        <v>1</v>
      </c>
      <c r="N22" s="23">
        <v>1</v>
      </c>
      <c r="O22" s="23">
        <v>1</v>
      </c>
      <c r="P22" s="23">
        <v>1</v>
      </c>
      <c r="Q22" s="23">
        <v>1</v>
      </c>
      <c r="R22" s="7">
        <f t="shared" si="0"/>
        <v>13</v>
      </c>
      <c r="T22" s="7">
        <f t="shared" si="1"/>
        <v>10</v>
      </c>
      <c r="V22" s="7">
        <f t="shared" si="2"/>
        <v>0</v>
      </c>
      <c r="W22" s="7">
        <v>10</v>
      </c>
      <c r="X22" s="7">
        <v>5</v>
      </c>
      <c r="Y22" s="7">
        <v>5</v>
      </c>
      <c r="Z22" s="7">
        <f t="shared" si="3"/>
        <v>5</v>
      </c>
      <c r="AA22" s="14">
        <v>0</v>
      </c>
      <c r="AB22" s="7">
        <f t="shared" si="4"/>
        <v>5</v>
      </c>
    </row>
    <row r="23" spans="2:28" ht="15" customHeight="1" x14ac:dyDescent="0.25">
      <c r="B23" s="8">
        <v>20</v>
      </c>
      <c r="C23" s="8" t="s">
        <v>17</v>
      </c>
      <c r="D23" s="8"/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7">
        <f t="shared" si="0"/>
        <v>13</v>
      </c>
      <c r="T23" s="7">
        <f t="shared" si="1"/>
        <v>10</v>
      </c>
      <c r="V23" s="7">
        <f t="shared" si="2"/>
        <v>0</v>
      </c>
      <c r="W23" s="7">
        <v>10</v>
      </c>
      <c r="X23" s="7">
        <v>5</v>
      </c>
      <c r="Y23" s="7">
        <v>5</v>
      </c>
      <c r="Z23" s="7">
        <f t="shared" si="3"/>
        <v>5</v>
      </c>
      <c r="AA23" s="14">
        <v>0</v>
      </c>
      <c r="AB23" s="7">
        <f t="shared" si="4"/>
        <v>5</v>
      </c>
    </row>
    <row r="24" spans="2:28" ht="15" customHeight="1" x14ac:dyDescent="0.25">
      <c r="B24" s="8">
        <v>21</v>
      </c>
      <c r="C24" s="8" t="s">
        <v>18</v>
      </c>
      <c r="D24" s="8"/>
      <c r="E24" s="8"/>
      <c r="F24" s="8"/>
      <c r="G24" s="8"/>
      <c r="H24" s="8"/>
      <c r="I24" s="8"/>
      <c r="J24" s="8"/>
      <c r="K24" s="8"/>
      <c r="L24" s="8"/>
      <c r="N24" s="22">
        <v>1</v>
      </c>
      <c r="R24" s="7">
        <f t="shared" si="0"/>
        <v>1</v>
      </c>
      <c r="T24" s="7">
        <f t="shared" si="1"/>
        <v>0</v>
      </c>
      <c r="V24" s="7">
        <f t="shared" si="2"/>
        <v>10</v>
      </c>
      <c r="W24" s="7">
        <v>10</v>
      </c>
      <c r="X24" s="7">
        <v>5</v>
      </c>
      <c r="Y24" s="7">
        <v>5</v>
      </c>
      <c r="Z24" s="7">
        <f t="shared" si="3"/>
        <v>5</v>
      </c>
      <c r="AA24" s="14">
        <v>0</v>
      </c>
      <c r="AB24" s="7">
        <f t="shared" si="4"/>
        <v>8</v>
      </c>
    </row>
    <row r="25" spans="2:28" ht="15" customHeight="1" x14ac:dyDescent="0.25">
      <c r="B25" s="8">
        <v>22</v>
      </c>
      <c r="C25" s="8" t="s">
        <v>19</v>
      </c>
      <c r="D25" s="8"/>
      <c r="E25" s="8"/>
      <c r="F25" s="8"/>
      <c r="G25" s="8"/>
      <c r="H25" s="8"/>
      <c r="I25" s="8"/>
      <c r="J25" s="8"/>
      <c r="K25" s="8"/>
      <c r="L25" s="8"/>
      <c r="P25" s="22"/>
      <c r="R25" s="7">
        <f t="shared" si="0"/>
        <v>0</v>
      </c>
      <c r="T25" s="7">
        <f t="shared" si="1"/>
        <v>0</v>
      </c>
      <c r="V25" s="7">
        <f t="shared" si="2"/>
        <v>10</v>
      </c>
      <c r="W25" s="7">
        <v>10</v>
      </c>
      <c r="X25" s="7">
        <v>5</v>
      </c>
      <c r="Y25" s="7">
        <v>5</v>
      </c>
      <c r="Z25" s="7">
        <f t="shared" si="3"/>
        <v>5</v>
      </c>
      <c r="AA25" s="14">
        <v>0</v>
      </c>
      <c r="AB25" s="7">
        <f t="shared" si="4"/>
        <v>8</v>
      </c>
    </row>
    <row r="26" spans="2:28" ht="15" customHeight="1" x14ac:dyDescent="0.25">
      <c r="B26" s="8">
        <v>23</v>
      </c>
      <c r="C26" s="8" t="s">
        <v>20</v>
      </c>
      <c r="D26" s="8"/>
      <c r="E26" s="8">
        <v>1</v>
      </c>
      <c r="F26" s="8"/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18">
        <v>1</v>
      </c>
      <c r="N26" s="18">
        <v>1</v>
      </c>
      <c r="O26" s="18">
        <v>1</v>
      </c>
      <c r="P26" s="18">
        <v>1</v>
      </c>
      <c r="Q26" s="18">
        <v>1</v>
      </c>
      <c r="R26" s="7">
        <f t="shared" si="0"/>
        <v>12</v>
      </c>
      <c r="T26" s="7">
        <f t="shared" si="1"/>
        <v>9</v>
      </c>
      <c r="V26" s="7">
        <f t="shared" si="2"/>
        <v>1</v>
      </c>
      <c r="W26" s="7">
        <v>10</v>
      </c>
      <c r="X26" s="7">
        <v>5</v>
      </c>
      <c r="Y26" s="7">
        <v>5</v>
      </c>
      <c r="Z26" s="7">
        <f t="shared" si="3"/>
        <v>5</v>
      </c>
      <c r="AA26" s="14">
        <v>0</v>
      </c>
      <c r="AB26" s="7">
        <f t="shared" si="4"/>
        <v>5.3</v>
      </c>
    </row>
    <row r="27" spans="2:28" ht="15" customHeight="1" x14ac:dyDescent="0.25">
      <c r="B27" s="8">
        <v>24</v>
      </c>
      <c r="C27" s="8" t="s">
        <v>21</v>
      </c>
      <c r="D27" s="8"/>
      <c r="E27" s="8"/>
      <c r="F27" s="8"/>
      <c r="G27" s="8"/>
      <c r="H27" s="8"/>
      <c r="I27" s="8"/>
      <c r="J27" s="8"/>
      <c r="K27" s="8">
        <v>1</v>
      </c>
      <c r="L27" s="8"/>
      <c r="M27" s="23">
        <v>1</v>
      </c>
      <c r="R27" s="7">
        <f t="shared" si="0"/>
        <v>2</v>
      </c>
      <c r="T27" s="7">
        <f t="shared" si="1"/>
        <v>0</v>
      </c>
      <c r="V27" s="7">
        <f t="shared" si="2"/>
        <v>10</v>
      </c>
      <c r="W27" s="7">
        <v>10</v>
      </c>
      <c r="X27" s="7">
        <v>5</v>
      </c>
      <c r="Y27" s="7">
        <v>5</v>
      </c>
      <c r="Z27" s="7">
        <f t="shared" si="3"/>
        <v>5</v>
      </c>
      <c r="AA27" s="14">
        <v>0</v>
      </c>
      <c r="AB27" s="7">
        <f t="shared" si="4"/>
        <v>8</v>
      </c>
    </row>
    <row r="28" spans="2:28" ht="15" customHeight="1" x14ac:dyDescent="0.25">
      <c r="B28" s="8">
        <v>25</v>
      </c>
      <c r="C28" s="8" t="s">
        <v>22</v>
      </c>
      <c r="D28" s="8"/>
      <c r="E28" s="8"/>
      <c r="F28" s="8"/>
      <c r="G28" s="8"/>
      <c r="H28" s="8"/>
      <c r="I28" s="8"/>
      <c r="J28" s="8"/>
      <c r="K28" s="8">
        <v>1</v>
      </c>
      <c r="L28" s="8"/>
      <c r="M28" s="23">
        <v>1</v>
      </c>
      <c r="R28" s="7">
        <f t="shared" si="0"/>
        <v>2</v>
      </c>
      <c r="T28" s="7">
        <f t="shared" si="1"/>
        <v>0</v>
      </c>
      <c r="V28" s="7">
        <f t="shared" si="2"/>
        <v>10</v>
      </c>
      <c r="W28" s="7">
        <v>10</v>
      </c>
      <c r="X28" s="7">
        <v>5</v>
      </c>
      <c r="Y28" s="7">
        <v>5</v>
      </c>
      <c r="Z28" s="7">
        <f t="shared" si="3"/>
        <v>5</v>
      </c>
      <c r="AA28" s="14">
        <v>0</v>
      </c>
      <c r="AB28" s="7">
        <f t="shared" si="4"/>
        <v>8</v>
      </c>
    </row>
    <row r="29" spans="2:28" ht="15" customHeight="1" x14ac:dyDescent="0.25">
      <c r="B29" s="8">
        <v>26</v>
      </c>
      <c r="C29" s="8" t="s">
        <v>23</v>
      </c>
      <c r="D29" s="8"/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23">
        <v>1</v>
      </c>
      <c r="N29" s="23">
        <v>1</v>
      </c>
      <c r="O29" s="23">
        <v>1</v>
      </c>
      <c r="P29" s="23">
        <v>1</v>
      </c>
      <c r="Q29" s="23">
        <v>1</v>
      </c>
      <c r="R29" s="7">
        <f t="shared" si="0"/>
        <v>13</v>
      </c>
      <c r="T29" s="7">
        <f t="shared" si="1"/>
        <v>10</v>
      </c>
      <c r="V29" s="7">
        <f t="shared" si="2"/>
        <v>0</v>
      </c>
      <c r="W29" s="7">
        <v>10</v>
      </c>
      <c r="X29" s="7">
        <v>5</v>
      </c>
      <c r="Y29" s="7">
        <v>5</v>
      </c>
      <c r="Z29" s="7">
        <f t="shared" si="3"/>
        <v>5</v>
      </c>
      <c r="AA29" s="14">
        <v>0</v>
      </c>
      <c r="AB29" s="7">
        <f t="shared" si="4"/>
        <v>5</v>
      </c>
    </row>
    <row r="30" spans="2:28" ht="15" customHeight="1" x14ac:dyDescent="0.25">
      <c r="B30" s="8">
        <v>27</v>
      </c>
      <c r="C30" s="8" t="s">
        <v>24</v>
      </c>
      <c r="D30" s="8"/>
      <c r="E30" s="8"/>
      <c r="F30" s="8"/>
      <c r="G30" s="8"/>
      <c r="H30" s="8"/>
      <c r="I30" s="8"/>
      <c r="J30" s="8"/>
      <c r="K30" s="8"/>
      <c r="L30" s="8"/>
      <c r="R30" s="7">
        <f t="shared" si="0"/>
        <v>0</v>
      </c>
      <c r="T30" s="7">
        <f t="shared" si="1"/>
        <v>0</v>
      </c>
      <c r="V30" s="7">
        <f t="shared" si="2"/>
        <v>10</v>
      </c>
      <c r="W30" s="7">
        <v>10</v>
      </c>
      <c r="X30" s="7">
        <v>5</v>
      </c>
      <c r="Y30" s="7">
        <v>5</v>
      </c>
      <c r="Z30" s="7">
        <f t="shared" si="3"/>
        <v>5</v>
      </c>
      <c r="AA30" s="14">
        <v>0</v>
      </c>
      <c r="AB30" s="7">
        <f t="shared" si="4"/>
        <v>8</v>
      </c>
    </row>
    <row r="31" spans="2:28" ht="15" customHeight="1" x14ac:dyDescent="0.25">
      <c r="B31" s="8"/>
      <c r="C31" s="16" t="s">
        <v>213</v>
      </c>
      <c r="D31" s="8"/>
      <c r="E31" s="8"/>
      <c r="F31" s="8"/>
      <c r="G31" s="8"/>
      <c r="H31" s="8"/>
      <c r="I31" s="8"/>
      <c r="J31" s="8"/>
      <c r="K31" s="8"/>
      <c r="L31" s="8"/>
      <c r="N31" s="7">
        <v>1</v>
      </c>
      <c r="R31" s="7">
        <f t="shared" si="0"/>
        <v>1</v>
      </c>
      <c r="T31" s="7">
        <f t="shared" si="1"/>
        <v>0</v>
      </c>
      <c r="V31" s="7">
        <f t="shared" si="2"/>
        <v>10</v>
      </c>
      <c r="W31" s="7">
        <v>10</v>
      </c>
      <c r="X31" s="7">
        <v>5</v>
      </c>
      <c r="Y31" s="7">
        <v>5</v>
      </c>
      <c r="Z31" s="7">
        <f t="shared" si="3"/>
        <v>5</v>
      </c>
      <c r="AA31" s="14">
        <v>0</v>
      </c>
      <c r="AB31" s="7">
        <f t="shared" si="4"/>
        <v>8</v>
      </c>
    </row>
    <row r="32" spans="2:28" ht="15" customHeight="1" x14ac:dyDescent="0.25">
      <c r="B32" s="8">
        <v>28</v>
      </c>
      <c r="C32" s="8" t="s">
        <v>25</v>
      </c>
      <c r="D32" s="8"/>
      <c r="E32" s="8"/>
      <c r="F32" s="8"/>
      <c r="G32" s="8"/>
      <c r="H32" s="8"/>
      <c r="I32" s="8"/>
      <c r="J32" s="8"/>
      <c r="K32" s="8">
        <v>1</v>
      </c>
      <c r="L32" s="8"/>
      <c r="N32" s="26"/>
      <c r="R32" s="7">
        <f t="shared" si="0"/>
        <v>1</v>
      </c>
      <c r="T32" s="7">
        <f t="shared" si="1"/>
        <v>0</v>
      </c>
      <c r="V32" s="7">
        <f t="shared" si="2"/>
        <v>10</v>
      </c>
      <c r="W32" s="7">
        <v>10</v>
      </c>
      <c r="X32" s="7">
        <v>5</v>
      </c>
      <c r="Y32" s="7">
        <v>5</v>
      </c>
      <c r="Z32" s="7">
        <f t="shared" si="3"/>
        <v>5</v>
      </c>
      <c r="AA32" s="14">
        <v>0</v>
      </c>
      <c r="AB32" s="7">
        <f t="shared" si="4"/>
        <v>8</v>
      </c>
    </row>
    <row r="33" spans="2:28" ht="15" customHeight="1" x14ac:dyDescent="0.25">
      <c r="B33" s="8">
        <v>29</v>
      </c>
      <c r="C33" s="8" t="s">
        <v>26</v>
      </c>
      <c r="D33" s="8"/>
      <c r="E33" s="8"/>
      <c r="F33" s="8"/>
      <c r="G33" s="8"/>
      <c r="H33" s="8"/>
      <c r="I33" s="8"/>
      <c r="J33" s="8"/>
      <c r="K33" s="8"/>
      <c r="L33" s="8"/>
      <c r="N33" s="22">
        <v>1</v>
      </c>
      <c r="P33" s="7">
        <v>1</v>
      </c>
      <c r="R33" s="7">
        <f t="shared" si="0"/>
        <v>2</v>
      </c>
      <c r="T33" s="7">
        <f t="shared" si="1"/>
        <v>0</v>
      </c>
      <c r="V33" s="7">
        <f t="shared" si="2"/>
        <v>10</v>
      </c>
      <c r="W33" s="7">
        <v>10</v>
      </c>
      <c r="X33" s="7">
        <v>5</v>
      </c>
      <c r="Y33" s="7">
        <v>5</v>
      </c>
      <c r="Z33" s="7">
        <f t="shared" si="3"/>
        <v>5</v>
      </c>
      <c r="AA33" s="14">
        <v>0</v>
      </c>
      <c r="AB33" s="7">
        <f t="shared" si="4"/>
        <v>8</v>
      </c>
    </row>
    <row r="34" spans="2:28" ht="15" customHeight="1" x14ac:dyDescent="0.25">
      <c r="B34" s="8">
        <v>30</v>
      </c>
      <c r="C34" s="8" t="s">
        <v>27</v>
      </c>
      <c r="D34" s="8"/>
      <c r="E34" s="8"/>
      <c r="F34" s="8"/>
      <c r="G34" s="8"/>
      <c r="H34" s="8"/>
      <c r="I34" s="8"/>
      <c r="J34" s="8"/>
      <c r="K34" s="8"/>
      <c r="L34" s="8"/>
      <c r="N34" s="22">
        <v>1</v>
      </c>
      <c r="P34" s="7">
        <v>1</v>
      </c>
      <c r="Q34" s="7">
        <v>1</v>
      </c>
      <c r="R34" s="7">
        <f t="shared" si="0"/>
        <v>3</v>
      </c>
      <c r="T34" s="7">
        <f t="shared" si="1"/>
        <v>0</v>
      </c>
      <c r="V34" s="7">
        <f t="shared" si="2"/>
        <v>10</v>
      </c>
      <c r="W34" s="7">
        <v>10</v>
      </c>
      <c r="X34" s="7">
        <v>5</v>
      </c>
      <c r="Y34" s="7">
        <v>5</v>
      </c>
      <c r="Z34" s="7">
        <f t="shared" si="3"/>
        <v>5</v>
      </c>
      <c r="AA34" s="14">
        <v>0</v>
      </c>
      <c r="AB34" s="7">
        <f t="shared" si="4"/>
        <v>8</v>
      </c>
    </row>
    <row r="35" spans="2:28" ht="15" customHeight="1" x14ac:dyDescent="0.25">
      <c r="B35" s="8">
        <v>31</v>
      </c>
      <c r="C35" s="8" t="s">
        <v>28</v>
      </c>
      <c r="D35" s="8"/>
      <c r="E35" s="8"/>
      <c r="F35" s="8"/>
      <c r="G35" s="8"/>
      <c r="H35" s="8"/>
      <c r="I35" s="8"/>
      <c r="J35" s="8"/>
      <c r="K35" s="8">
        <v>1</v>
      </c>
      <c r="L35" s="8"/>
      <c r="N35" s="25"/>
      <c r="R35" s="7">
        <f t="shared" si="0"/>
        <v>1</v>
      </c>
      <c r="T35" s="7">
        <f t="shared" si="1"/>
        <v>0</v>
      </c>
      <c r="V35" s="7">
        <f t="shared" si="2"/>
        <v>10</v>
      </c>
      <c r="W35" s="7">
        <v>10</v>
      </c>
      <c r="X35" s="7">
        <v>5</v>
      </c>
      <c r="Y35" s="7">
        <v>5</v>
      </c>
      <c r="Z35" s="7">
        <f t="shared" si="3"/>
        <v>5</v>
      </c>
      <c r="AA35" s="14">
        <v>0</v>
      </c>
      <c r="AB35" s="7">
        <f t="shared" si="4"/>
        <v>8</v>
      </c>
    </row>
    <row r="36" spans="2:28" ht="15" customHeight="1" x14ac:dyDescent="0.25">
      <c r="B36" s="8">
        <v>32</v>
      </c>
      <c r="C36" s="8" t="s">
        <v>29</v>
      </c>
      <c r="D36" s="8"/>
      <c r="E36" s="8"/>
      <c r="F36" s="8"/>
      <c r="G36" s="8"/>
      <c r="H36" s="8"/>
      <c r="I36" s="8"/>
      <c r="J36" s="8"/>
      <c r="K36" s="8"/>
      <c r="L36" s="8"/>
      <c r="M36" s="7">
        <v>1</v>
      </c>
      <c r="P36" s="7">
        <v>1</v>
      </c>
      <c r="R36" s="7">
        <f t="shared" si="0"/>
        <v>2</v>
      </c>
      <c r="T36" s="7">
        <f t="shared" si="1"/>
        <v>0</v>
      </c>
      <c r="V36" s="7">
        <f t="shared" si="2"/>
        <v>10</v>
      </c>
      <c r="W36" s="7">
        <v>10</v>
      </c>
      <c r="X36" s="7">
        <v>5</v>
      </c>
      <c r="Y36" s="7">
        <v>5</v>
      </c>
      <c r="Z36" s="7">
        <f t="shared" si="3"/>
        <v>5</v>
      </c>
      <c r="AA36" s="14">
        <v>0</v>
      </c>
      <c r="AB36" s="7">
        <f t="shared" si="4"/>
        <v>8</v>
      </c>
    </row>
    <row r="37" spans="2:28" ht="15" customHeight="1" x14ac:dyDescent="0.25">
      <c r="B37" s="8">
        <v>33</v>
      </c>
      <c r="C37" s="8" t="s">
        <v>30</v>
      </c>
      <c r="D37" s="8"/>
      <c r="E37" s="8"/>
      <c r="F37" s="8"/>
      <c r="G37" s="8"/>
      <c r="H37" s="8"/>
      <c r="I37" s="8"/>
      <c r="J37" s="8"/>
      <c r="K37" s="8"/>
      <c r="L37" s="8"/>
      <c r="R37" s="7">
        <f t="shared" si="0"/>
        <v>0</v>
      </c>
      <c r="T37" s="7">
        <f t="shared" si="1"/>
        <v>0</v>
      </c>
      <c r="V37" s="7">
        <f t="shared" si="2"/>
        <v>10</v>
      </c>
      <c r="W37" s="7">
        <v>10</v>
      </c>
      <c r="X37" s="7">
        <v>5</v>
      </c>
      <c r="Y37" s="7">
        <v>5</v>
      </c>
      <c r="Z37" s="7">
        <f t="shared" si="3"/>
        <v>5</v>
      </c>
      <c r="AA37" s="14">
        <v>0</v>
      </c>
      <c r="AB37" s="7">
        <f t="shared" si="4"/>
        <v>8</v>
      </c>
    </row>
    <row r="38" spans="2:28" ht="15" customHeight="1" x14ac:dyDescent="0.25">
      <c r="B38" s="8">
        <v>34</v>
      </c>
      <c r="C38" s="8" t="s">
        <v>31</v>
      </c>
      <c r="D38" s="8"/>
      <c r="E38" s="8"/>
      <c r="F38" s="8"/>
      <c r="G38" s="8"/>
      <c r="H38" s="8"/>
      <c r="I38" s="8"/>
      <c r="J38" s="8"/>
      <c r="K38" s="8"/>
      <c r="L38" s="8"/>
      <c r="P38" s="14">
        <v>1</v>
      </c>
      <c r="R38" s="7">
        <f t="shared" si="0"/>
        <v>1</v>
      </c>
      <c r="T38" s="7">
        <f t="shared" si="1"/>
        <v>0</v>
      </c>
      <c r="V38" s="7">
        <f t="shared" si="2"/>
        <v>10</v>
      </c>
      <c r="W38" s="7">
        <v>10</v>
      </c>
      <c r="X38" s="7">
        <v>5</v>
      </c>
      <c r="Y38" s="7">
        <v>5</v>
      </c>
      <c r="Z38" s="7">
        <f t="shared" si="3"/>
        <v>5</v>
      </c>
      <c r="AA38" s="14">
        <v>0</v>
      </c>
      <c r="AB38" s="7">
        <f t="shared" si="4"/>
        <v>8</v>
      </c>
    </row>
    <row r="39" spans="2:28" ht="15" customHeight="1" x14ac:dyDescent="0.25">
      <c r="B39" s="8">
        <v>35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7">
        <v>1</v>
      </c>
      <c r="N39" s="7">
        <v>1</v>
      </c>
      <c r="R39" s="7">
        <f t="shared" si="0"/>
        <v>2</v>
      </c>
      <c r="T39" s="7">
        <f t="shared" si="1"/>
        <v>0</v>
      </c>
      <c r="V39" s="7">
        <f t="shared" si="2"/>
        <v>10</v>
      </c>
      <c r="W39" s="7">
        <v>10</v>
      </c>
      <c r="X39" s="7">
        <v>5</v>
      </c>
      <c r="Y39" s="7">
        <v>5</v>
      </c>
      <c r="Z39" s="7">
        <f t="shared" si="3"/>
        <v>5</v>
      </c>
      <c r="AA39" s="14">
        <v>0</v>
      </c>
      <c r="AB39" s="7">
        <f t="shared" si="4"/>
        <v>8</v>
      </c>
    </row>
    <row r="40" spans="2:28" ht="15" customHeight="1" x14ac:dyDescent="0.25">
      <c r="B40" s="8">
        <v>36</v>
      </c>
      <c r="C40" s="8" t="s">
        <v>33</v>
      </c>
      <c r="D40" s="8"/>
      <c r="E40" s="8"/>
      <c r="F40" s="8"/>
      <c r="G40" s="8"/>
      <c r="H40" s="8"/>
      <c r="I40" s="8"/>
      <c r="J40" s="8"/>
      <c r="K40" s="8"/>
      <c r="L40" s="8"/>
      <c r="P40" s="7">
        <v>1</v>
      </c>
      <c r="R40" s="7">
        <f t="shared" si="0"/>
        <v>1</v>
      </c>
      <c r="T40" s="7">
        <f t="shared" si="1"/>
        <v>0</v>
      </c>
      <c r="V40" s="7">
        <f t="shared" si="2"/>
        <v>10</v>
      </c>
      <c r="W40" s="7">
        <v>10</v>
      </c>
      <c r="X40" s="7">
        <v>5</v>
      </c>
      <c r="Y40" s="7">
        <v>5</v>
      </c>
      <c r="Z40" s="7">
        <f t="shared" si="3"/>
        <v>5</v>
      </c>
      <c r="AA40" s="14">
        <v>0</v>
      </c>
      <c r="AB40" s="7">
        <f t="shared" si="4"/>
        <v>8</v>
      </c>
    </row>
    <row r="41" spans="2:28" ht="15" customHeight="1" x14ac:dyDescent="0.25">
      <c r="B41" s="8">
        <v>37</v>
      </c>
      <c r="C41" s="8" t="s">
        <v>34</v>
      </c>
      <c r="D41" s="8"/>
      <c r="E41" s="8"/>
      <c r="F41" s="8"/>
      <c r="G41" s="8"/>
      <c r="H41" s="8"/>
      <c r="I41" s="8">
        <v>1</v>
      </c>
      <c r="J41" s="8"/>
      <c r="K41" s="8"/>
      <c r="L41" s="8"/>
      <c r="M41" s="7">
        <v>1</v>
      </c>
      <c r="N41" s="26"/>
      <c r="R41" s="7">
        <f t="shared" si="0"/>
        <v>2</v>
      </c>
      <c r="S41"/>
      <c r="T41" s="7">
        <f t="shared" si="1"/>
        <v>0</v>
      </c>
      <c r="V41" s="7">
        <f t="shared" si="2"/>
        <v>10</v>
      </c>
      <c r="W41" s="7">
        <v>10</v>
      </c>
      <c r="X41" s="7">
        <v>5</v>
      </c>
      <c r="Y41" s="7">
        <v>5</v>
      </c>
      <c r="Z41" s="7">
        <f t="shared" si="3"/>
        <v>5</v>
      </c>
      <c r="AA41" s="14">
        <v>0</v>
      </c>
      <c r="AB41" s="7">
        <f t="shared" si="4"/>
        <v>8</v>
      </c>
    </row>
    <row r="42" spans="2:28" ht="15" customHeight="1" x14ac:dyDescent="0.25">
      <c r="B42" s="46">
        <v>38</v>
      </c>
      <c r="C42" s="8" t="s">
        <v>35</v>
      </c>
      <c r="D42" s="8"/>
      <c r="E42" s="8"/>
      <c r="F42" s="9"/>
      <c r="G42" s="8"/>
      <c r="H42" s="8">
        <v>1</v>
      </c>
      <c r="I42" s="8">
        <v>1</v>
      </c>
      <c r="J42" s="8">
        <v>1</v>
      </c>
      <c r="K42" s="8">
        <v>1</v>
      </c>
      <c r="L42" s="8"/>
      <c r="M42" s="18">
        <v>1</v>
      </c>
      <c r="N42" s="18">
        <v>1</v>
      </c>
      <c r="P42" s="22">
        <v>1</v>
      </c>
      <c r="Q42" s="22">
        <v>1</v>
      </c>
      <c r="R42" s="7">
        <f t="shared" si="0"/>
        <v>8</v>
      </c>
      <c r="T42" s="7">
        <f t="shared" si="1"/>
        <v>5</v>
      </c>
      <c r="V42" s="7">
        <f t="shared" si="2"/>
        <v>5</v>
      </c>
      <c r="W42" s="7">
        <v>10</v>
      </c>
      <c r="X42" s="7">
        <v>5</v>
      </c>
      <c r="Y42" s="7">
        <v>5</v>
      </c>
      <c r="Z42" s="7">
        <f t="shared" si="3"/>
        <v>5</v>
      </c>
      <c r="AA42" s="14">
        <v>0</v>
      </c>
      <c r="AB42" s="7">
        <f t="shared" si="4"/>
        <v>6.5</v>
      </c>
    </row>
    <row r="43" spans="2:28" ht="15" customHeight="1" x14ac:dyDescent="0.25">
      <c r="B43" s="8">
        <v>39</v>
      </c>
      <c r="C43" s="8" t="s">
        <v>36</v>
      </c>
      <c r="D43" s="8"/>
      <c r="E43" s="8"/>
      <c r="F43" s="8"/>
      <c r="G43" s="8"/>
      <c r="H43" s="8"/>
      <c r="I43" s="8"/>
      <c r="J43" s="8"/>
      <c r="K43" s="8">
        <v>1</v>
      </c>
      <c r="L43" s="8"/>
      <c r="R43" s="7">
        <f t="shared" si="0"/>
        <v>1</v>
      </c>
      <c r="T43" s="7">
        <f t="shared" si="1"/>
        <v>0</v>
      </c>
      <c r="V43" s="7">
        <f t="shared" si="2"/>
        <v>10</v>
      </c>
      <c r="W43" s="7">
        <v>10</v>
      </c>
      <c r="X43" s="7">
        <v>5</v>
      </c>
      <c r="Y43" s="7">
        <v>5</v>
      </c>
      <c r="Z43" s="7">
        <f t="shared" si="3"/>
        <v>5</v>
      </c>
      <c r="AA43" s="14">
        <v>0</v>
      </c>
      <c r="AB43" s="7">
        <f t="shared" ref="AB43" si="5">0.3*V43+0.3*W43+0.4*Z43+AA43</f>
        <v>8</v>
      </c>
    </row>
    <row r="44" spans="2:28" x14ac:dyDescent="0.25">
      <c r="K44" s="14" t="s">
        <v>220</v>
      </c>
    </row>
    <row r="45" spans="2:28" x14ac:dyDescent="0.25">
      <c r="C45" s="10" t="s">
        <v>207</v>
      </c>
    </row>
  </sheetData>
  <hyperlinks>
    <hyperlink ref="C45" r:id="rId1"/>
  </hyperlinks>
  <pageMargins left="0.7" right="0.7" top="0.75" bottom="0.75" header="0.3" footer="0.3"/>
  <pageSetup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opLeftCell="B1" zoomScale="120" zoomScaleNormal="120" workbookViewId="0">
      <selection activeCell="O20" sqref="O20"/>
    </sheetView>
  </sheetViews>
  <sheetFormatPr defaultRowHeight="15" x14ac:dyDescent="0.25"/>
  <cols>
    <col min="1" max="1" width="9.140625" style="11"/>
    <col min="2" max="2" width="35.7109375" style="11" customWidth="1"/>
    <col min="3" max="10" width="9.140625" style="11" hidden="1" customWidth="1"/>
    <col min="11" max="11" width="0" style="11" hidden="1" customWidth="1"/>
    <col min="12" max="16384" width="9.140625" style="11"/>
  </cols>
  <sheetData>
    <row r="1" spans="1:24" x14ac:dyDescent="0.25">
      <c r="C1" s="11" t="s">
        <v>40</v>
      </c>
      <c r="D1" s="11" t="s">
        <v>41</v>
      </c>
      <c r="E1" s="11" t="s">
        <v>40</v>
      </c>
      <c r="F1" s="11" t="s">
        <v>41</v>
      </c>
      <c r="G1" s="14" t="s">
        <v>41</v>
      </c>
      <c r="I1" s="14" t="s">
        <v>225</v>
      </c>
      <c r="J1" s="14" t="s">
        <v>226</v>
      </c>
      <c r="K1" s="14"/>
      <c r="L1" s="14"/>
      <c r="M1" s="14" t="s">
        <v>206</v>
      </c>
      <c r="N1" s="14" t="s">
        <v>41</v>
      </c>
    </row>
    <row r="2" spans="1:24" x14ac:dyDescent="0.25">
      <c r="C2" s="11" t="s">
        <v>156</v>
      </c>
      <c r="D2" s="11" t="s">
        <v>156</v>
      </c>
      <c r="E2" s="11" t="s">
        <v>208</v>
      </c>
      <c r="F2" s="11" t="s">
        <v>209</v>
      </c>
      <c r="G2" s="14" t="s">
        <v>214</v>
      </c>
      <c r="H2" s="14" t="s">
        <v>219</v>
      </c>
      <c r="I2" s="14" t="s">
        <v>224</v>
      </c>
      <c r="J2" s="14" t="s">
        <v>224</v>
      </c>
      <c r="L2" s="14" t="s">
        <v>236</v>
      </c>
      <c r="M2" s="14" t="s">
        <v>247</v>
      </c>
      <c r="N2" s="14" t="s">
        <v>247</v>
      </c>
      <c r="O2" s="11" t="s">
        <v>160</v>
      </c>
      <c r="P2" s="14" t="s">
        <v>238</v>
      </c>
      <c r="R2" s="14" t="s">
        <v>248</v>
      </c>
      <c r="S2" s="14" t="s">
        <v>249</v>
      </c>
      <c r="T2" s="14" t="s">
        <v>242</v>
      </c>
      <c r="U2" s="14" t="s">
        <v>243</v>
      </c>
      <c r="V2" s="14" t="s">
        <v>250</v>
      </c>
      <c r="W2" s="14" t="s">
        <v>245</v>
      </c>
      <c r="X2" s="14" t="s">
        <v>246</v>
      </c>
    </row>
    <row r="3" spans="1:24" ht="14.25" customHeight="1" x14ac:dyDescent="0.25">
      <c r="A3" s="12">
        <v>1</v>
      </c>
      <c r="B3" s="12" t="s">
        <v>120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f>SUM(C3:N3)</f>
        <v>12</v>
      </c>
      <c r="P3" s="11">
        <f>IF(O3&lt;=3,0,O3-3)</f>
        <v>9</v>
      </c>
      <c r="R3" s="14">
        <f>10-P3</f>
        <v>1</v>
      </c>
      <c r="S3" s="11">
        <v>10</v>
      </c>
      <c r="T3" s="11">
        <v>5</v>
      </c>
      <c r="U3" s="11">
        <v>5</v>
      </c>
      <c r="V3" s="11">
        <f>AVERAGE(T3:U3)</f>
        <v>5</v>
      </c>
      <c r="W3" s="14">
        <v>0</v>
      </c>
      <c r="X3" s="11">
        <f>0.3*R3+0.3*S3+0.4*V3+W3</f>
        <v>5.3</v>
      </c>
    </row>
    <row r="4" spans="1:24" ht="14.25" customHeight="1" x14ac:dyDescent="0.25">
      <c r="A4" s="12">
        <v>2</v>
      </c>
      <c r="B4" s="12" t="s">
        <v>121</v>
      </c>
      <c r="C4" s="12"/>
      <c r="D4" s="12"/>
      <c r="E4" s="12"/>
      <c r="F4" s="12"/>
      <c r="G4" s="13"/>
      <c r="H4" s="12">
        <v>1</v>
      </c>
      <c r="I4" s="12"/>
      <c r="J4" s="12"/>
      <c r="K4" s="12"/>
      <c r="L4" s="12"/>
      <c r="M4" s="12"/>
      <c r="N4" s="12"/>
      <c r="O4" s="12">
        <f t="shared" ref="O4:O41" si="0">SUM(C4:N4)</f>
        <v>1</v>
      </c>
      <c r="P4" s="11">
        <f t="shared" ref="P4:P41" si="1">IF(O4&lt;=3,0,O4-3)</f>
        <v>0</v>
      </c>
      <c r="R4" s="14">
        <f t="shared" ref="R4:R41" si="2">10-P4</f>
        <v>10</v>
      </c>
      <c r="S4" s="11">
        <v>10</v>
      </c>
      <c r="T4" s="11">
        <v>0</v>
      </c>
      <c r="U4" s="11">
        <v>0</v>
      </c>
      <c r="V4" s="11">
        <f t="shared" ref="V4:V41" si="3">AVERAGE(T4:U4)</f>
        <v>0</v>
      </c>
      <c r="W4" s="14">
        <v>0</v>
      </c>
      <c r="X4" s="11">
        <f t="shared" ref="X4:X41" si="4">0.3*R4+0.3*S4+0.4*V4+W4</f>
        <v>6</v>
      </c>
    </row>
    <row r="5" spans="1:24" ht="14.25" customHeight="1" x14ac:dyDescent="0.25">
      <c r="A5" s="12">
        <v>3</v>
      </c>
      <c r="B5" s="12" t="s">
        <v>122</v>
      </c>
      <c r="C5" s="12">
        <v>1</v>
      </c>
      <c r="D5" s="12">
        <v>1</v>
      </c>
      <c r="E5" s="12"/>
      <c r="F5" s="13"/>
      <c r="G5" s="12"/>
      <c r="H5" s="12"/>
      <c r="I5" s="12"/>
      <c r="J5" s="12"/>
      <c r="K5" s="12"/>
      <c r="L5" s="12">
        <v>1</v>
      </c>
      <c r="M5" s="12"/>
      <c r="N5" s="12"/>
      <c r="O5" s="12">
        <f t="shared" si="0"/>
        <v>3</v>
      </c>
      <c r="P5" s="11">
        <f t="shared" si="1"/>
        <v>0</v>
      </c>
      <c r="R5" s="14">
        <f t="shared" si="2"/>
        <v>10</v>
      </c>
      <c r="S5" s="11">
        <v>10</v>
      </c>
      <c r="T5" s="11">
        <v>0</v>
      </c>
      <c r="U5" s="11">
        <v>0</v>
      </c>
      <c r="V5" s="11">
        <f t="shared" si="3"/>
        <v>0</v>
      </c>
      <c r="W5" s="14">
        <v>0</v>
      </c>
      <c r="X5" s="11">
        <f t="shared" si="4"/>
        <v>6</v>
      </c>
    </row>
    <row r="6" spans="1:24" ht="14.25" customHeight="1" x14ac:dyDescent="0.25">
      <c r="A6" s="12">
        <v>4</v>
      </c>
      <c r="B6" s="12" t="s">
        <v>123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f t="shared" si="0"/>
        <v>0</v>
      </c>
      <c r="P6" s="11">
        <f t="shared" si="1"/>
        <v>0</v>
      </c>
      <c r="R6" s="14">
        <f t="shared" si="2"/>
        <v>10</v>
      </c>
      <c r="S6" s="11">
        <v>10</v>
      </c>
      <c r="T6" s="11">
        <v>0</v>
      </c>
      <c r="U6" s="11">
        <v>0</v>
      </c>
      <c r="V6" s="11">
        <f t="shared" si="3"/>
        <v>0</v>
      </c>
      <c r="W6" s="14">
        <v>0</v>
      </c>
      <c r="X6" s="11">
        <f t="shared" si="4"/>
        <v>6</v>
      </c>
    </row>
    <row r="7" spans="1:24" ht="14.25" customHeight="1" x14ac:dyDescent="0.25">
      <c r="A7" s="12">
        <v>5</v>
      </c>
      <c r="B7" s="12" t="s">
        <v>124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1</v>
      </c>
      <c r="N7" s="12"/>
      <c r="O7" s="12">
        <f t="shared" si="0"/>
        <v>1</v>
      </c>
      <c r="P7" s="11">
        <f t="shared" si="1"/>
        <v>0</v>
      </c>
      <c r="R7" s="14">
        <f t="shared" si="2"/>
        <v>10</v>
      </c>
      <c r="S7" s="11">
        <v>10</v>
      </c>
      <c r="T7" s="11">
        <v>0</v>
      </c>
      <c r="U7" s="11">
        <v>0</v>
      </c>
      <c r="V7" s="11">
        <f t="shared" si="3"/>
        <v>0</v>
      </c>
      <c r="W7" s="14">
        <v>0</v>
      </c>
      <c r="X7" s="11">
        <f t="shared" si="4"/>
        <v>6</v>
      </c>
    </row>
    <row r="8" spans="1:24" ht="14.25" customHeight="1" x14ac:dyDescent="0.25">
      <c r="A8" s="12">
        <v>6</v>
      </c>
      <c r="B8" s="12" t="s">
        <v>157</v>
      </c>
      <c r="C8" s="12"/>
      <c r="D8" s="12">
        <v>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f t="shared" si="0"/>
        <v>1</v>
      </c>
      <c r="P8" s="11">
        <f t="shared" si="1"/>
        <v>0</v>
      </c>
      <c r="R8" s="14">
        <f t="shared" si="2"/>
        <v>10</v>
      </c>
      <c r="S8" s="11">
        <v>10</v>
      </c>
      <c r="T8" s="11">
        <v>0</v>
      </c>
      <c r="U8" s="11">
        <v>0</v>
      </c>
      <c r="V8" s="11">
        <f t="shared" si="3"/>
        <v>0</v>
      </c>
      <c r="W8" s="14">
        <v>0</v>
      </c>
      <c r="X8" s="11">
        <f t="shared" si="4"/>
        <v>6</v>
      </c>
    </row>
    <row r="9" spans="1:24" ht="14.25" customHeight="1" x14ac:dyDescent="0.25">
      <c r="A9" s="12">
        <v>7</v>
      </c>
      <c r="B9" s="12" t="s">
        <v>125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>
        <v>0.5</v>
      </c>
      <c r="N9" s="12"/>
      <c r="O9" s="12">
        <f t="shared" si="0"/>
        <v>0.5</v>
      </c>
      <c r="P9" s="11">
        <f t="shared" si="1"/>
        <v>0</v>
      </c>
      <c r="R9" s="14">
        <f t="shared" si="2"/>
        <v>10</v>
      </c>
      <c r="S9" s="11">
        <v>10</v>
      </c>
      <c r="T9" s="11">
        <v>0</v>
      </c>
      <c r="U9" s="11">
        <v>0</v>
      </c>
      <c r="V9" s="11">
        <f t="shared" si="3"/>
        <v>0</v>
      </c>
      <c r="W9" s="14">
        <v>0</v>
      </c>
      <c r="X9" s="11">
        <f t="shared" si="4"/>
        <v>6</v>
      </c>
    </row>
    <row r="10" spans="1:24" ht="14.25" customHeight="1" x14ac:dyDescent="0.25">
      <c r="A10" s="12">
        <v>8</v>
      </c>
      <c r="B10" s="12" t="s">
        <v>126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>
        <v>0.5</v>
      </c>
      <c r="N10" s="12"/>
      <c r="O10" s="12">
        <f t="shared" si="0"/>
        <v>0.5</v>
      </c>
      <c r="P10" s="11">
        <f t="shared" si="1"/>
        <v>0</v>
      </c>
      <c r="R10" s="14">
        <f t="shared" si="2"/>
        <v>10</v>
      </c>
      <c r="S10" s="11">
        <v>10</v>
      </c>
      <c r="T10" s="11">
        <v>0</v>
      </c>
      <c r="U10" s="11">
        <v>0</v>
      </c>
      <c r="V10" s="11">
        <f t="shared" si="3"/>
        <v>0</v>
      </c>
      <c r="W10" s="14">
        <v>0</v>
      </c>
      <c r="X10" s="11">
        <f t="shared" si="4"/>
        <v>6</v>
      </c>
    </row>
    <row r="11" spans="1:24" ht="14.25" customHeight="1" x14ac:dyDescent="0.25">
      <c r="A11" s="12">
        <v>9</v>
      </c>
      <c r="B11" s="12" t="s">
        <v>127</v>
      </c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>
        <f t="shared" si="0"/>
        <v>0</v>
      </c>
      <c r="P11" s="11">
        <f t="shared" si="1"/>
        <v>0</v>
      </c>
      <c r="R11" s="14">
        <f t="shared" si="2"/>
        <v>10</v>
      </c>
      <c r="S11" s="11">
        <v>10</v>
      </c>
      <c r="T11" s="11">
        <v>0</v>
      </c>
      <c r="U11" s="11">
        <v>0</v>
      </c>
      <c r="V11" s="11">
        <f t="shared" si="3"/>
        <v>0</v>
      </c>
      <c r="W11" s="14">
        <v>0</v>
      </c>
      <c r="X11" s="11">
        <f t="shared" si="4"/>
        <v>6</v>
      </c>
    </row>
    <row r="12" spans="1:24" ht="14.25" customHeight="1" x14ac:dyDescent="0.25">
      <c r="A12" s="12">
        <v>10</v>
      </c>
      <c r="B12" s="12" t="s">
        <v>128</v>
      </c>
      <c r="C12" s="12"/>
      <c r="D12" s="12"/>
      <c r="E12" s="12"/>
      <c r="F12" s="12"/>
      <c r="G12" s="12"/>
      <c r="H12" s="12"/>
      <c r="I12" s="12"/>
      <c r="J12" s="12"/>
      <c r="K12" s="12"/>
      <c r="L12" s="12">
        <v>1</v>
      </c>
      <c r="M12" s="12">
        <v>0.5</v>
      </c>
      <c r="N12" s="12"/>
      <c r="O12" s="12">
        <f t="shared" si="0"/>
        <v>1.5</v>
      </c>
      <c r="P12" s="11">
        <f t="shared" si="1"/>
        <v>0</v>
      </c>
      <c r="R12" s="14">
        <f t="shared" si="2"/>
        <v>10</v>
      </c>
      <c r="S12" s="11">
        <v>10</v>
      </c>
      <c r="T12" s="11">
        <v>0</v>
      </c>
      <c r="U12" s="11">
        <v>0</v>
      </c>
      <c r="V12" s="11">
        <f t="shared" si="3"/>
        <v>0</v>
      </c>
      <c r="W12" s="14">
        <v>0</v>
      </c>
      <c r="X12" s="11">
        <f t="shared" si="4"/>
        <v>6</v>
      </c>
    </row>
    <row r="13" spans="1:24" ht="14.25" customHeight="1" x14ac:dyDescent="0.25">
      <c r="A13" s="12">
        <v>11</v>
      </c>
      <c r="B13" s="12" t="s">
        <v>129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f t="shared" si="0"/>
        <v>12</v>
      </c>
      <c r="P13" s="11">
        <f t="shared" si="1"/>
        <v>9</v>
      </c>
      <c r="R13" s="14">
        <f t="shared" si="2"/>
        <v>1</v>
      </c>
      <c r="S13" s="11">
        <v>10</v>
      </c>
      <c r="T13" s="11">
        <v>0</v>
      </c>
      <c r="U13" s="11">
        <v>0</v>
      </c>
      <c r="V13" s="11">
        <f t="shared" si="3"/>
        <v>0</v>
      </c>
      <c r="W13" s="14">
        <v>0</v>
      </c>
      <c r="X13" s="11">
        <f t="shared" si="4"/>
        <v>3.3</v>
      </c>
    </row>
    <row r="14" spans="1:24" ht="14.25" customHeight="1" x14ac:dyDescent="0.25">
      <c r="A14" s="12">
        <v>12</v>
      </c>
      <c r="B14" s="12" t="s">
        <v>130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>
        <v>1</v>
      </c>
      <c r="N14" s="12">
        <v>1</v>
      </c>
      <c r="O14" s="12">
        <f t="shared" si="0"/>
        <v>2</v>
      </c>
      <c r="P14" s="11">
        <f t="shared" si="1"/>
        <v>0</v>
      </c>
      <c r="R14" s="14">
        <f t="shared" si="2"/>
        <v>10</v>
      </c>
      <c r="S14" s="11">
        <v>10</v>
      </c>
      <c r="T14" s="11">
        <v>0</v>
      </c>
      <c r="U14" s="11">
        <v>0</v>
      </c>
      <c r="V14" s="11">
        <f t="shared" si="3"/>
        <v>0</v>
      </c>
      <c r="W14" s="14">
        <v>0</v>
      </c>
      <c r="X14" s="11">
        <f t="shared" si="4"/>
        <v>6</v>
      </c>
    </row>
    <row r="15" spans="1:24" ht="14.25" customHeight="1" x14ac:dyDescent="0.25">
      <c r="A15" s="12">
        <v>13</v>
      </c>
      <c r="B15" s="12" t="s">
        <v>131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f t="shared" si="0"/>
        <v>0</v>
      </c>
      <c r="P15" s="11">
        <f t="shared" si="1"/>
        <v>0</v>
      </c>
      <c r="R15" s="14">
        <f t="shared" si="2"/>
        <v>10</v>
      </c>
      <c r="S15" s="11">
        <v>10</v>
      </c>
      <c r="T15" s="11">
        <v>0</v>
      </c>
      <c r="U15" s="11">
        <v>0</v>
      </c>
      <c r="V15" s="11">
        <f t="shared" si="3"/>
        <v>0</v>
      </c>
      <c r="W15" s="14">
        <v>0</v>
      </c>
      <c r="X15" s="11">
        <f t="shared" si="4"/>
        <v>6</v>
      </c>
    </row>
    <row r="16" spans="1:24" ht="14.25" customHeight="1" x14ac:dyDescent="0.25">
      <c r="A16" s="12">
        <v>14</v>
      </c>
      <c r="B16" s="12" t="s">
        <v>132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f t="shared" si="0"/>
        <v>12</v>
      </c>
      <c r="P16" s="11">
        <f t="shared" si="1"/>
        <v>9</v>
      </c>
      <c r="R16" s="14">
        <f t="shared" si="2"/>
        <v>1</v>
      </c>
      <c r="S16" s="11">
        <v>10</v>
      </c>
      <c r="T16" s="11">
        <v>0</v>
      </c>
      <c r="U16" s="11">
        <v>0</v>
      </c>
      <c r="V16" s="11">
        <f t="shared" si="3"/>
        <v>0</v>
      </c>
      <c r="W16" s="14">
        <v>0</v>
      </c>
      <c r="X16" s="11">
        <f t="shared" si="4"/>
        <v>3.3</v>
      </c>
    </row>
    <row r="17" spans="1:24" ht="14.25" customHeight="1" x14ac:dyDescent="0.25">
      <c r="A17" s="12">
        <v>15</v>
      </c>
      <c r="B17" s="12" t="s">
        <v>133</v>
      </c>
      <c r="C17" s="12"/>
      <c r="D17" s="12"/>
      <c r="E17" s="12">
        <v>1</v>
      </c>
      <c r="F17" s="12">
        <v>1</v>
      </c>
      <c r="G17" s="12"/>
      <c r="H17" s="12"/>
      <c r="I17" s="12"/>
      <c r="J17" s="12"/>
      <c r="K17" s="12"/>
      <c r="L17" s="13"/>
      <c r="M17" s="48">
        <v>1</v>
      </c>
      <c r="N17" s="48"/>
      <c r="O17" s="12">
        <f t="shared" si="0"/>
        <v>3</v>
      </c>
      <c r="P17" s="11">
        <f t="shared" si="1"/>
        <v>0</v>
      </c>
      <c r="R17" s="14">
        <f t="shared" si="2"/>
        <v>10</v>
      </c>
      <c r="S17" s="11">
        <v>10</v>
      </c>
      <c r="T17" s="11">
        <v>0</v>
      </c>
      <c r="U17" s="11">
        <v>0</v>
      </c>
      <c r="V17" s="11">
        <f t="shared" si="3"/>
        <v>0</v>
      </c>
      <c r="W17" s="14">
        <v>0</v>
      </c>
      <c r="X17" s="11">
        <f t="shared" si="4"/>
        <v>6</v>
      </c>
    </row>
    <row r="18" spans="1:24" ht="14.25" customHeight="1" x14ac:dyDescent="0.25">
      <c r="A18" s="12">
        <v>16</v>
      </c>
      <c r="B18" s="12" t="s">
        <v>134</v>
      </c>
      <c r="C18" s="12"/>
      <c r="D18" s="12"/>
      <c r="E18" s="12"/>
      <c r="F18" s="13"/>
      <c r="G18" s="13">
        <v>0</v>
      </c>
      <c r="H18" s="12"/>
      <c r="I18" s="12"/>
      <c r="J18" s="12"/>
      <c r="K18" s="12"/>
      <c r="L18" s="12">
        <v>0</v>
      </c>
      <c r="M18" s="12"/>
      <c r="N18" s="12"/>
      <c r="O18" s="12">
        <f t="shared" si="0"/>
        <v>0</v>
      </c>
      <c r="P18" s="11">
        <f t="shared" si="1"/>
        <v>0</v>
      </c>
      <c r="R18" s="14">
        <f t="shared" si="2"/>
        <v>10</v>
      </c>
      <c r="S18" s="11">
        <v>10</v>
      </c>
      <c r="T18" s="11">
        <v>0</v>
      </c>
      <c r="U18" s="11">
        <v>0</v>
      </c>
      <c r="V18" s="11">
        <f t="shared" si="3"/>
        <v>0</v>
      </c>
      <c r="W18" s="14">
        <v>0</v>
      </c>
      <c r="X18" s="11">
        <f t="shared" si="4"/>
        <v>6</v>
      </c>
    </row>
    <row r="19" spans="1:24" ht="14.25" customHeight="1" x14ac:dyDescent="0.25">
      <c r="A19" s="12">
        <v>17</v>
      </c>
      <c r="B19" s="12" t="s">
        <v>135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f t="shared" si="0"/>
        <v>12</v>
      </c>
      <c r="P19" s="11">
        <f t="shared" si="1"/>
        <v>9</v>
      </c>
      <c r="R19" s="14">
        <f t="shared" si="2"/>
        <v>1</v>
      </c>
      <c r="S19" s="11">
        <v>10</v>
      </c>
      <c r="T19" s="11">
        <v>0</v>
      </c>
      <c r="U19" s="11">
        <v>0</v>
      </c>
      <c r="V19" s="11">
        <f t="shared" si="3"/>
        <v>0</v>
      </c>
      <c r="W19" s="14">
        <v>0</v>
      </c>
      <c r="X19" s="11">
        <f t="shared" si="4"/>
        <v>3.3</v>
      </c>
    </row>
    <row r="20" spans="1:24" ht="14.25" customHeight="1" x14ac:dyDescent="0.25">
      <c r="A20" s="12">
        <v>18</v>
      </c>
      <c r="B20" s="12" t="s">
        <v>136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/>
      <c r="I20" s="12"/>
      <c r="J20" s="12"/>
      <c r="K20" s="12"/>
      <c r="L20" s="12"/>
      <c r="M20" s="12">
        <v>1</v>
      </c>
      <c r="N20" s="12">
        <v>1</v>
      </c>
      <c r="O20" s="12">
        <f t="shared" si="0"/>
        <v>7</v>
      </c>
      <c r="P20" s="11">
        <f t="shared" si="1"/>
        <v>4</v>
      </c>
      <c r="R20" s="14">
        <f t="shared" si="2"/>
        <v>6</v>
      </c>
      <c r="S20" s="11">
        <v>10</v>
      </c>
      <c r="T20" s="11">
        <v>0</v>
      </c>
      <c r="U20" s="11">
        <v>0</v>
      </c>
      <c r="V20" s="11">
        <f t="shared" si="3"/>
        <v>0</v>
      </c>
      <c r="W20" s="14">
        <v>0</v>
      </c>
      <c r="X20" s="11">
        <f t="shared" si="4"/>
        <v>4.8</v>
      </c>
    </row>
    <row r="21" spans="1:24" ht="14.25" customHeight="1" x14ac:dyDescent="0.25">
      <c r="A21" s="12">
        <v>19</v>
      </c>
      <c r="B21" s="12" t="s">
        <v>137</v>
      </c>
      <c r="C21" s="12"/>
      <c r="D21" s="12"/>
      <c r="E21" s="12"/>
      <c r="F21" s="12"/>
      <c r="G21" s="12"/>
      <c r="H21" s="12"/>
      <c r="I21" s="12"/>
      <c r="J21" s="12"/>
      <c r="K21" s="12">
        <v>1</v>
      </c>
      <c r="L21" s="12">
        <v>1</v>
      </c>
      <c r="M21" s="12"/>
      <c r="N21" s="12"/>
      <c r="O21" s="12">
        <f t="shared" si="0"/>
        <v>2</v>
      </c>
      <c r="P21" s="11">
        <f t="shared" si="1"/>
        <v>0</v>
      </c>
      <c r="R21" s="14">
        <f t="shared" si="2"/>
        <v>10</v>
      </c>
      <c r="S21" s="11">
        <v>10</v>
      </c>
      <c r="T21" s="11">
        <v>0</v>
      </c>
      <c r="U21" s="11">
        <v>0</v>
      </c>
      <c r="V21" s="11">
        <f t="shared" si="3"/>
        <v>0</v>
      </c>
      <c r="W21" s="14">
        <v>0</v>
      </c>
      <c r="X21" s="11">
        <f t="shared" si="4"/>
        <v>6</v>
      </c>
    </row>
    <row r="22" spans="1:24" ht="14.25" customHeight="1" x14ac:dyDescent="0.25">
      <c r="A22" s="12">
        <v>20</v>
      </c>
      <c r="B22" s="12" t="s">
        <v>138</v>
      </c>
      <c r="C22" s="12"/>
      <c r="D22" s="12"/>
      <c r="E22" s="12"/>
      <c r="F22" s="13"/>
      <c r="G22" s="12"/>
      <c r="H22" s="12"/>
      <c r="I22" s="13"/>
      <c r="J22" s="13"/>
      <c r="K22" s="13"/>
      <c r="L22" s="47"/>
      <c r="M22" s="47"/>
      <c r="N22" s="47"/>
      <c r="O22" s="12">
        <f t="shared" si="0"/>
        <v>0</v>
      </c>
      <c r="P22" s="11">
        <f t="shared" si="1"/>
        <v>0</v>
      </c>
      <c r="R22" s="14">
        <f t="shared" si="2"/>
        <v>10</v>
      </c>
      <c r="S22" s="11">
        <v>10</v>
      </c>
      <c r="T22" s="11">
        <v>0</v>
      </c>
      <c r="U22" s="11">
        <v>0</v>
      </c>
      <c r="V22" s="11">
        <f t="shared" si="3"/>
        <v>0</v>
      </c>
      <c r="W22" s="14">
        <v>0</v>
      </c>
      <c r="X22" s="11">
        <f t="shared" si="4"/>
        <v>6</v>
      </c>
    </row>
    <row r="23" spans="1:24" ht="14.25" customHeight="1" x14ac:dyDescent="0.25">
      <c r="A23" s="12">
        <v>21</v>
      </c>
      <c r="B23" s="12" t="s">
        <v>139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>
        <f t="shared" si="0"/>
        <v>0</v>
      </c>
      <c r="P23" s="11">
        <f t="shared" si="1"/>
        <v>0</v>
      </c>
      <c r="R23" s="14">
        <f t="shared" si="2"/>
        <v>10</v>
      </c>
      <c r="S23" s="11">
        <v>10</v>
      </c>
      <c r="T23" s="11">
        <v>0</v>
      </c>
      <c r="U23" s="11">
        <v>0</v>
      </c>
      <c r="V23" s="11">
        <f t="shared" si="3"/>
        <v>0</v>
      </c>
      <c r="W23" s="14">
        <v>0</v>
      </c>
      <c r="X23" s="11">
        <f t="shared" si="4"/>
        <v>6</v>
      </c>
    </row>
    <row r="24" spans="1:24" ht="14.25" customHeight="1" x14ac:dyDescent="0.25">
      <c r="A24" s="12">
        <v>22</v>
      </c>
      <c r="B24" s="12" t="s">
        <v>140</v>
      </c>
      <c r="C24" s="12"/>
      <c r="D24" s="12"/>
      <c r="E24" s="12">
        <v>1</v>
      </c>
      <c r="F24" s="12">
        <v>1</v>
      </c>
      <c r="G24" s="12">
        <v>1</v>
      </c>
      <c r="H24" s="12">
        <v>1</v>
      </c>
      <c r="I24" s="12"/>
      <c r="J24" s="12"/>
      <c r="K24" s="12"/>
      <c r="L24" s="12">
        <v>1</v>
      </c>
      <c r="M24" s="12">
        <v>1</v>
      </c>
      <c r="N24" s="12">
        <v>1</v>
      </c>
      <c r="O24" s="12">
        <f t="shared" si="0"/>
        <v>7</v>
      </c>
      <c r="P24" s="11">
        <f t="shared" si="1"/>
        <v>4</v>
      </c>
      <c r="R24" s="14">
        <f t="shared" si="2"/>
        <v>6</v>
      </c>
      <c r="S24" s="11">
        <v>10</v>
      </c>
      <c r="T24" s="11">
        <v>0</v>
      </c>
      <c r="U24" s="11">
        <v>0</v>
      </c>
      <c r="V24" s="11">
        <f t="shared" si="3"/>
        <v>0</v>
      </c>
      <c r="W24" s="14">
        <v>0</v>
      </c>
      <c r="X24" s="11">
        <f t="shared" si="4"/>
        <v>4.8</v>
      </c>
    </row>
    <row r="25" spans="1:24" ht="14.25" customHeight="1" x14ac:dyDescent="0.25">
      <c r="A25" s="12">
        <v>23</v>
      </c>
      <c r="B25" s="12" t="s">
        <v>141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f t="shared" si="0"/>
        <v>0</v>
      </c>
      <c r="P25" s="11">
        <f t="shared" si="1"/>
        <v>0</v>
      </c>
      <c r="R25" s="14">
        <f t="shared" si="2"/>
        <v>10</v>
      </c>
      <c r="S25" s="11">
        <v>10</v>
      </c>
      <c r="T25" s="11">
        <v>0</v>
      </c>
      <c r="U25" s="11">
        <v>0</v>
      </c>
      <c r="V25" s="11">
        <f t="shared" si="3"/>
        <v>0</v>
      </c>
      <c r="W25" s="14">
        <v>0</v>
      </c>
      <c r="X25" s="11">
        <f t="shared" si="4"/>
        <v>6</v>
      </c>
    </row>
    <row r="26" spans="1:24" ht="14.25" customHeight="1" x14ac:dyDescent="0.25">
      <c r="A26" s="12">
        <v>24</v>
      </c>
      <c r="B26" s="12" t="s">
        <v>142</v>
      </c>
      <c r="C26" s="12">
        <v>1</v>
      </c>
      <c r="D26" s="12"/>
      <c r="E26" s="12">
        <v>1</v>
      </c>
      <c r="F26" s="12">
        <v>1</v>
      </c>
      <c r="G26" s="12"/>
      <c r="H26" s="12"/>
      <c r="I26" s="12"/>
      <c r="J26" s="12"/>
      <c r="K26" s="12">
        <v>1</v>
      </c>
      <c r="L26" s="12">
        <v>1</v>
      </c>
      <c r="M26" s="12"/>
      <c r="N26" s="12"/>
      <c r="O26" s="12">
        <f t="shared" si="0"/>
        <v>5</v>
      </c>
      <c r="P26" s="11">
        <f t="shared" si="1"/>
        <v>2</v>
      </c>
      <c r="R26" s="14">
        <f t="shared" si="2"/>
        <v>8</v>
      </c>
      <c r="S26" s="11">
        <v>10</v>
      </c>
      <c r="T26" s="11">
        <v>0</v>
      </c>
      <c r="U26" s="11">
        <v>0</v>
      </c>
      <c r="V26" s="11">
        <f t="shared" si="3"/>
        <v>0</v>
      </c>
      <c r="W26" s="14">
        <v>0</v>
      </c>
      <c r="X26" s="11">
        <f t="shared" si="4"/>
        <v>5.4</v>
      </c>
    </row>
    <row r="27" spans="1:24" ht="14.25" customHeight="1" x14ac:dyDescent="0.25">
      <c r="A27" s="12">
        <v>25</v>
      </c>
      <c r="B27" s="12" t="s">
        <v>143</v>
      </c>
      <c r="C27" s="12"/>
      <c r="D27" s="12"/>
      <c r="E27" s="12"/>
      <c r="F27" s="13"/>
      <c r="G27" s="12"/>
      <c r="H27" s="12"/>
      <c r="I27" s="12"/>
      <c r="J27" s="12"/>
      <c r="K27" s="12"/>
      <c r="L27" s="12"/>
      <c r="M27" s="12"/>
      <c r="N27" s="13">
        <v>0</v>
      </c>
      <c r="O27" s="12">
        <f t="shared" si="0"/>
        <v>0</v>
      </c>
      <c r="P27" s="11">
        <f t="shared" si="1"/>
        <v>0</v>
      </c>
      <c r="R27" s="14">
        <f t="shared" si="2"/>
        <v>10</v>
      </c>
      <c r="S27" s="11">
        <v>10</v>
      </c>
      <c r="T27" s="11">
        <v>0</v>
      </c>
      <c r="U27" s="11">
        <v>0</v>
      </c>
      <c r="V27" s="11">
        <f t="shared" si="3"/>
        <v>0</v>
      </c>
      <c r="W27" s="14">
        <v>0</v>
      </c>
      <c r="X27" s="11">
        <f t="shared" si="4"/>
        <v>6</v>
      </c>
    </row>
    <row r="28" spans="1:24" ht="14.25" customHeight="1" x14ac:dyDescent="0.25">
      <c r="A28" s="12">
        <v>26</v>
      </c>
      <c r="B28" s="12" t="s">
        <v>158</v>
      </c>
      <c r="C28" s="12">
        <v>1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f t="shared" si="0"/>
        <v>12</v>
      </c>
      <c r="P28" s="11">
        <f t="shared" si="1"/>
        <v>9</v>
      </c>
      <c r="R28" s="14">
        <f t="shared" si="2"/>
        <v>1</v>
      </c>
      <c r="S28" s="11">
        <v>10</v>
      </c>
      <c r="T28" s="11">
        <v>0</v>
      </c>
      <c r="U28" s="11">
        <v>0</v>
      </c>
      <c r="V28" s="11">
        <f t="shared" si="3"/>
        <v>0</v>
      </c>
      <c r="W28" s="14">
        <v>0</v>
      </c>
      <c r="X28" s="11">
        <f t="shared" si="4"/>
        <v>3.3</v>
      </c>
    </row>
    <row r="29" spans="1:24" ht="14.25" customHeight="1" x14ac:dyDescent="0.25">
      <c r="A29" s="12">
        <v>27</v>
      </c>
      <c r="B29" s="12" t="s">
        <v>144</v>
      </c>
      <c r="C29" s="12"/>
      <c r="D29" s="12"/>
      <c r="E29" s="12"/>
      <c r="F29" s="12"/>
      <c r="G29" s="12"/>
      <c r="H29" s="12"/>
      <c r="I29" s="12"/>
      <c r="J29" s="12"/>
      <c r="K29" s="12"/>
      <c r="L29" s="12">
        <v>1</v>
      </c>
      <c r="M29" s="12"/>
      <c r="N29" s="12"/>
      <c r="O29" s="12">
        <f t="shared" si="0"/>
        <v>1</v>
      </c>
      <c r="P29" s="11">
        <f t="shared" si="1"/>
        <v>0</v>
      </c>
      <c r="R29" s="14">
        <f t="shared" si="2"/>
        <v>10</v>
      </c>
      <c r="S29" s="11">
        <v>10</v>
      </c>
      <c r="T29" s="11">
        <v>0</v>
      </c>
      <c r="U29" s="11">
        <v>0</v>
      </c>
      <c r="V29" s="11">
        <f t="shared" si="3"/>
        <v>0</v>
      </c>
      <c r="W29" s="14">
        <v>0</v>
      </c>
      <c r="X29" s="11">
        <f t="shared" si="4"/>
        <v>6</v>
      </c>
    </row>
    <row r="30" spans="1:24" ht="14.25" customHeight="1" x14ac:dyDescent="0.25">
      <c r="A30" s="12">
        <v>28</v>
      </c>
      <c r="B30" s="12" t="s">
        <v>145</v>
      </c>
      <c r="C30" s="12">
        <v>1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f t="shared" si="0"/>
        <v>12</v>
      </c>
      <c r="P30" s="11">
        <f t="shared" si="1"/>
        <v>9</v>
      </c>
      <c r="R30" s="14">
        <f t="shared" si="2"/>
        <v>1</v>
      </c>
      <c r="S30" s="11">
        <v>10</v>
      </c>
      <c r="T30" s="11">
        <v>0</v>
      </c>
      <c r="U30" s="11">
        <v>0</v>
      </c>
      <c r="V30" s="11">
        <f t="shared" si="3"/>
        <v>0</v>
      </c>
      <c r="W30" s="14">
        <v>0</v>
      </c>
      <c r="X30" s="11">
        <f t="shared" si="4"/>
        <v>3.3</v>
      </c>
    </row>
    <row r="31" spans="1:24" ht="14.25" customHeight="1" x14ac:dyDescent="0.25">
      <c r="A31" s="12">
        <v>29</v>
      </c>
      <c r="B31" s="12" t="s">
        <v>159</v>
      </c>
      <c r="C31" s="12"/>
      <c r="D31" s="12"/>
      <c r="E31" s="12"/>
      <c r="F31" s="12"/>
      <c r="G31" s="12"/>
      <c r="H31" s="12">
        <v>1</v>
      </c>
      <c r="I31" s="12"/>
      <c r="J31" s="12"/>
      <c r="K31" s="12"/>
      <c r="L31" s="12"/>
      <c r="M31" s="12"/>
      <c r="N31" s="12"/>
      <c r="O31" s="12">
        <f t="shared" si="0"/>
        <v>1</v>
      </c>
      <c r="P31" s="11">
        <f t="shared" si="1"/>
        <v>0</v>
      </c>
      <c r="R31" s="14">
        <f t="shared" si="2"/>
        <v>10</v>
      </c>
      <c r="S31" s="11">
        <v>10</v>
      </c>
      <c r="T31" s="11">
        <v>0</v>
      </c>
      <c r="U31" s="11">
        <v>0</v>
      </c>
      <c r="V31" s="11">
        <f t="shared" si="3"/>
        <v>0</v>
      </c>
      <c r="W31" s="14">
        <v>0</v>
      </c>
      <c r="X31" s="11">
        <f t="shared" si="4"/>
        <v>6</v>
      </c>
    </row>
    <row r="32" spans="1:24" ht="14.25" customHeight="1" x14ac:dyDescent="0.25">
      <c r="A32" s="12">
        <v>30</v>
      </c>
      <c r="B32" s="12" t="s">
        <v>146</v>
      </c>
      <c r="C32" s="12"/>
      <c r="D32" s="12"/>
      <c r="E32" s="12">
        <v>1</v>
      </c>
      <c r="F32" s="12">
        <v>1</v>
      </c>
      <c r="G32" s="12">
        <v>1</v>
      </c>
      <c r="H32" s="12">
        <v>1</v>
      </c>
      <c r="I32" s="12"/>
      <c r="J32" s="12"/>
      <c r="K32" s="12">
        <v>1</v>
      </c>
      <c r="L32" s="12">
        <v>1</v>
      </c>
      <c r="M32" s="12">
        <v>1</v>
      </c>
      <c r="N32" s="12">
        <v>1</v>
      </c>
      <c r="O32" s="12">
        <f t="shared" si="0"/>
        <v>8</v>
      </c>
      <c r="P32" s="11">
        <f t="shared" si="1"/>
        <v>5</v>
      </c>
      <c r="R32" s="14">
        <f t="shared" si="2"/>
        <v>5</v>
      </c>
      <c r="S32" s="11">
        <v>10</v>
      </c>
      <c r="T32" s="11">
        <v>0</v>
      </c>
      <c r="U32" s="11">
        <v>0</v>
      </c>
      <c r="V32" s="11">
        <f t="shared" si="3"/>
        <v>0</v>
      </c>
      <c r="W32" s="14">
        <v>0</v>
      </c>
      <c r="X32" s="11">
        <f t="shared" si="4"/>
        <v>4.5</v>
      </c>
    </row>
    <row r="33" spans="1:24" ht="14.25" customHeight="1" x14ac:dyDescent="0.25">
      <c r="A33" s="12">
        <v>31</v>
      </c>
      <c r="B33" s="12" t="s">
        <v>147</v>
      </c>
      <c r="C33" s="12">
        <v>0.5</v>
      </c>
      <c r="D33" s="12"/>
      <c r="E33" s="12">
        <v>1</v>
      </c>
      <c r="F33" s="12">
        <v>1</v>
      </c>
      <c r="G33" s="12">
        <v>1</v>
      </c>
      <c r="H33" s="12"/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12">
        <v>1</v>
      </c>
      <c r="O33" s="12">
        <f t="shared" si="0"/>
        <v>9.5</v>
      </c>
      <c r="P33" s="11">
        <f t="shared" si="1"/>
        <v>6.5</v>
      </c>
      <c r="R33" s="14">
        <f t="shared" si="2"/>
        <v>3.5</v>
      </c>
      <c r="S33" s="11">
        <v>10</v>
      </c>
      <c r="T33" s="11">
        <v>0</v>
      </c>
      <c r="U33" s="11">
        <v>0</v>
      </c>
      <c r="V33" s="11">
        <f t="shared" si="3"/>
        <v>0</v>
      </c>
      <c r="W33" s="14">
        <v>0</v>
      </c>
      <c r="X33" s="11">
        <f t="shared" si="4"/>
        <v>4.05</v>
      </c>
    </row>
    <row r="34" spans="1:24" ht="14.25" customHeight="1" x14ac:dyDescent="0.25">
      <c r="A34" s="21">
        <v>32</v>
      </c>
      <c r="B34" s="12" t="s">
        <v>148</v>
      </c>
      <c r="C34" s="12"/>
      <c r="D34" s="12"/>
      <c r="E34" s="12">
        <v>1</v>
      </c>
      <c r="F34" s="12">
        <v>1</v>
      </c>
      <c r="G34" s="12">
        <v>1</v>
      </c>
      <c r="H34" s="12"/>
      <c r="I34" s="12">
        <v>1</v>
      </c>
      <c r="J34" s="12">
        <v>1</v>
      </c>
      <c r="K34" s="12">
        <v>1</v>
      </c>
      <c r="L34" s="12"/>
      <c r="M34" s="12"/>
      <c r="N34" s="12"/>
      <c r="O34" s="12">
        <f t="shared" si="0"/>
        <v>6</v>
      </c>
      <c r="P34" s="11">
        <f t="shared" si="1"/>
        <v>3</v>
      </c>
      <c r="R34" s="14">
        <f t="shared" si="2"/>
        <v>7</v>
      </c>
      <c r="S34" s="11">
        <v>10</v>
      </c>
      <c r="T34" s="11">
        <v>0</v>
      </c>
      <c r="U34" s="11">
        <v>0</v>
      </c>
      <c r="V34" s="11">
        <f t="shared" si="3"/>
        <v>0</v>
      </c>
      <c r="W34" s="14">
        <v>0</v>
      </c>
      <c r="X34" s="11">
        <f t="shared" si="4"/>
        <v>5.0999999999999996</v>
      </c>
    </row>
    <row r="35" spans="1:24" ht="14.25" customHeight="1" x14ac:dyDescent="0.25">
      <c r="A35" s="12">
        <v>33</v>
      </c>
      <c r="B35" s="12" t="s">
        <v>149</v>
      </c>
      <c r="C35" s="12">
        <v>1</v>
      </c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2">
        <f t="shared" si="0"/>
        <v>12</v>
      </c>
      <c r="P35" s="11">
        <f t="shared" si="1"/>
        <v>9</v>
      </c>
      <c r="R35" s="14">
        <f t="shared" si="2"/>
        <v>1</v>
      </c>
      <c r="S35" s="11">
        <v>10</v>
      </c>
      <c r="T35" s="11">
        <v>0</v>
      </c>
      <c r="U35" s="11">
        <v>0</v>
      </c>
      <c r="V35" s="11">
        <f t="shared" si="3"/>
        <v>0</v>
      </c>
      <c r="W35" s="14">
        <v>0</v>
      </c>
      <c r="X35" s="11">
        <f t="shared" si="4"/>
        <v>3.3</v>
      </c>
    </row>
    <row r="36" spans="1:24" ht="14.25" customHeight="1" x14ac:dyDescent="0.25">
      <c r="A36" s="12">
        <v>34</v>
      </c>
      <c r="B36" s="12" t="s">
        <v>150</v>
      </c>
      <c r="C36" s="12"/>
      <c r="D36" s="12"/>
      <c r="E36" s="12"/>
      <c r="F36" s="12"/>
      <c r="G36" s="12"/>
      <c r="H36" s="12"/>
      <c r="I36" s="12">
        <v>1</v>
      </c>
      <c r="J36" s="12">
        <v>1</v>
      </c>
      <c r="K36" s="12"/>
      <c r="L36" s="12">
        <v>1</v>
      </c>
      <c r="M36" s="12">
        <v>1</v>
      </c>
      <c r="N36" s="12">
        <v>1</v>
      </c>
      <c r="O36" s="12">
        <f t="shared" si="0"/>
        <v>5</v>
      </c>
      <c r="P36" s="11">
        <f t="shared" si="1"/>
        <v>2</v>
      </c>
      <c r="R36" s="14">
        <f t="shared" si="2"/>
        <v>8</v>
      </c>
      <c r="S36" s="11">
        <v>10</v>
      </c>
      <c r="T36" s="11">
        <v>0</v>
      </c>
      <c r="U36" s="11">
        <v>0</v>
      </c>
      <c r="V36" s="11">
        <f t="shared" si="3"/>
        <v>0</v>
      </c>
      <c r="W36" s="14">
        <v>0</v>
      </c>
      <c r="X36" s="11">
        <f t="shared" si="4"/>
        <v>5.4</v>
      </c>
    </row>
    <row r="37" spans="1:24" ht="14.25" customHeight="1" x14ac:dyDescent="0.25">
      <c r="A37" s="12">
        <v>35</v>
      </c>
      <c r="B37" s="12" t="s">
        <v>151</v>
      </c>
      <c r="C37" s="12">
        <v>1</v>
      </c>
      <c r="D37" s="12">
        <v>1</v>
      </c>
      <c r="E37" s="12">
        <v>1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12">
        <f t="shared" si="0"/>
        <v>12</v>
      </c>
      <c r="P37" s="11">
        <f t="shared" si="1"/>
        <v>9</v>
      </c>
      <c r="R37" s="14">
        <f t="shared" si="2"/>
        <v>1</v>
      </c>
      <c r="S37" s="11">
        <v>10</v>
      </c>
      <c r="T37" s="11">
        <v>0</v>
      </c>
      <c r="U37" s="11">
        <v>0</v>
      </c>
      <c r="V37" s="11">
        <f t="shared" si="3"/>
        <v>0</v>
      </c>
      <c r="W37" s="14">
        <v>0</v>
      </c>
      <c r="X37" s="11">
        <f t="shared" si="4"/>
        <v>3.3</v>
      </c>
    </row>
    <row r="38" spans="1:24" ht="14.25" customHeight="1" x14ac:dyDescent="0.25">
      <c r="A38" s="12">
        <v>36</v>
      </c>
      <c r="B38" s="12" t="s">
        <v>152</v>
      </c>
      <c r="C38" s="12"/>
      <c r="D38" s="12"/>
      <c r="E38" s="12"/>
      <c r="F38" s="12"/>
      <c r="G38" s="12"/>
      <c r="H38" s="12"/>
      <c r="I38" s="12">
        <v>1</v>
      </c>
      <c r="J38" s="12"/>
      <c r="K38" s="12"/>
      <c r="L38" s="12"/>
      <c r="M38" s="12"/>
      <c r="N38" s="12"/>
      <c r="O38" s="12">
        <f t="shared" si="0"/>
        <v>1</v>
      </c>
      <c r="P38" s="11">
        <f t="shared" si="1"/>
        <v>0</v>
      </c>
      <c r="R38" s="14">
        <f t="shared" si="2"/>
        <v>10</v>
      </c>
      <c r="S38" s="11">
        <v>10</v>
      </c>
      <c r="T38" s="11">
        <v>0</v>
      </c>
      <c r="U38" s="11">
        <v>0</v>
      </c>
      <c r="V38" s="11">
        <f t="shared" si="3"/>
        <v>0</v>
      </c>
      <c r="W38" s="14">
        <v>0</v>
      </c>
      <c r="X38" s="11">
        <f t="shared" si="4"/>
        <v>6</v>
      </c>
    </row>
    <row r="39" spans="1:24" ht="14.25" customHeight="1" x14ac:dyDescent="0.25">
      <c r="A39" s="12">
        <v>37</v>
      </c>
      <c r="B39" s="12" t="s">
        <v>153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>
        <f t="shared" si="0"/>
        <v>0</v>
      </c>
      <c r="P39" s="11">
        <f t="shared" si="1"/>
        <v>0</v>
      </c>
      <c r="R39" s="14">
        <f t="shared" si="2"/>
        <v>10</v>
      </c>
      <c r="S39" s="11">
        <v>10</v>
      </c>
      <c r="T39" s="11">
        <v>5</v>
      </c>
      <c r="U39" s="11">
        <v>5</v>
      </c>
      <c r="V39" s="11">
        <f t="shared" si="3"/>
        <v>5</v>
      </c>
      <c r="W39" s="14">
        <v>0</v>
      </c>
      <c r="X39" s="11">
        <f t="shared" si="4"/>
        <v>8</v>
      </c>
    </row>
    <row r="40" spans="1:24" ht="14.25" customHeight="1" x14ac:dyDescent="0.25">
      <c r="A40" s="12">
        <v>38</v>
      </c>
      <c r="B40" s="12" t="s">
        <v>154</v>
      </c>
      <c r="C40" s="12"/>
      <c r="D40" s="12"/>
      <c r="E40" s="12"/>
      <c r="F40" s="12"/>
      <c r="G40" s="12">
        <v>1</v>
      </c>
      <c r="H40" s="12">
        <v>1</v>
      </c>
      <c r="I40" s="12"/>
      <c r="J40" s="12"/>
      <c r="K40" s="12">
        <v>1</v>
      </c>
      <c r="L40" s="12">
        <v>1</v>
      </c>
      <c r="M40" s="12">
        <v>1</v>
      </c>
      <c r="N40" s="12">
        <v>1</v>
      </c>
      <c r="O40" s="12">
        <f t="shared" si="0"/>
        <v>6</v>
      </c>
      <c r="P40" s="11">
        <f t="shared" si="1"/>
        <v>3</v>
      </c>
      <c r="R40" s="14">
        <f t="shared" si="2"/>
        <v>7</v>
      </c>
      <c r="S40" s="11">
        <v>10</v>
      </c>
      <c r="T40" s="11">
        <v>0</v>
      </c>
      <c r="U40" s="11">
        <v>0</v>
      </c>
      <c r="V40" s="11">
        <f t="shared" si="3"/>
        <v>0</v>
      </c>
      <c r="W40" s="14">
        <v>0</v>
      </c>
      <c r="X40" s="11">
        <f t="shared" si="4"/>
        <v>5.0999999999999996</v>
      </c>
    </row>
    <row r="41" spans="1:24" ht="14.25" customHeight="1" x14ac:dyDescent="0.25">
      <c r="A41" s="12">
        <v>39</v>
      </c>
      <c r="B41" s="12" t="s">
        <v>155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>
        <f t="shared" si="0"/>
        <v>0</v>
      </c>
      <c r="P41" s="11">
        <f t="shared" si="1"/>
        <v>0</v>
      </c>
      <c r="R41" s="14">
        <f t="shared" si="2"/>
        <v>10</v>
      </c>
      <c r="S41" s="11">
        <v>10</v>
      </c>
      <c r="T41" s="11">
        <v>0</v>
      </c>
      <c r="U41" s="11">
        <v>0</v>
      </c>
      <c r="V41" s="11">
        <f t="shared" si="3"/>
        <v>0</v>
      </c>
      <c r="W41" s="14">
        <v>0</v>
      </c>
      <c r="X41" s="11">
        <f t="shared" si="4"/>
        <v>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topLeftCell="A10" zoomScaleNormal="100" workbookViewId="0">
      <selection activeCell="X33" sqref="X33"/>
    </sheetView>
  </sheetViews>
  <sheetFormatPr defaultRowHeight="15" x14ac:dyDescent="0.25"/>
  <cols>
    <col min="1" max="1" width="9.140625" style="1"/>
    <col min="2" max="3" width="20.140625" style="1" customWidth="1"/>
    <col min="4" max="16" width="9.140625" style="1" customWidth="1"/>
    <col min="17" max="16384" width="9.140625" style="1"/>
  </cols>
  <sheetData>
    <row r="1" spans="1:22" x14ac:dyDescent="0.25">
      <c r="E1" s="1" t="s">
        <v>40</v>
      </c>
      <c r="F1" s="1" t="s">
        <v>41</v>
      </c>
      <c r="G1" s="1" t="s">
        <v>41</v>
      </c>
      <c r="H1" s="1" t="s">
        <v>206</v>
      </c>
      <c r="I1" s="14" t="s">
        <v>41</v>
      </c>
      <c r="J1" s="14" t="s">
        <v>41</v>
      </c>
      <c r="K1" s="14" t="s">
        <v>206</v>
      </c>
      <c r="L1" s="14" t="s">
        <v>41</v>
      </c>
      <c r="O1" s="14" t="s">
        <v>41</v>
      </c>
      <c r="P1" s="14" t="s">
        <v>41</v>
      </c>
      <c r="Q1" s="14" t="s">
        <v>206</v>
      </c>
      <c r="S1" s="14" t="s">
        <v>41</v>
      </c>
      <c r="U1" s="14" t="s">
        <v>238</v>
      </c>
    </row>
    <row r="2" spans="1:22" x14ac:dyDescent="0.25">
      <c r="A2" s="2"/>
      <c r="B2" s="2" t="s">
        <v>44</v>
      </c>
      <c r="C2" s="2" t="s">
        <v>45</v>
      </c>
      <c r="D2" s="2" t="s">
        <v>46</v>
      </c>
      <c r="E2" s="2" t="s">
        <v>47</v>
      </c>
      <c r="F2" s="2" t="s">
        <v>161</v>
      </c>
      <c r="G2" s="2" t="s">
        <v>164</v>
      </c>
      <c r="H2" s="2" t="s">
        <v>205</v>
      </c>
      <c r="I2" s="16" t="s">
        <v>210</v>
      </c>
      <c r="J2" s="16" t="s">
        <v>215</v>
      </c>
      <c r="K2" s="49" t="s">
        <v>216</v>
      </c>
      <c r="L2" s="49" t="s">
        <v>218</v>
      </c>
      <c r="M2" s="49" t="s">
        <v>221</v>
      </c>
      <c r="N2" s="49" t="s">
        <v>222</v>
      </c>
      <c r="O2" s="49" t="s">
        <v>227</v>
      </c>
      <c r="P2" s="49" t="s">
        <v>231</v>
      </c>
      <c r="Q2" s="49" t="s">
        <v>232</v>
      </c>
      <c r="R2" s="49" t="s">
        <v>234</v>
      </c>
      <c r="S2" s="49" t="s">
        <v>237</v>
      </c>
      <c r="T2" s="49" t="s">
        <v>239</v>
      </c>
    </row>
    <row r="3" spans="1:22" ht="15.75" customHeight="1" x14ac:dyDescent="0.25">
      <c r="A3" s="2">
        <v>1</v>
      </c>
      <c r="B3" s="2" t="s">
        <v>48</v>
      </c>
      <c r="C3" s="2" t="s">
        <v>49</v>
      </c>
      <c r="D3" s="2" t="s">
        <v>50</v>
      </c>
      <c r="E3" s="2"/>
      <c r="F3" s="2"/>
      <c r="G3" s="2"/>
      <c r="H3" s="2"/>
      <c r="I3" s="2"/>
      <c r="J3" s="20"/>
      <c r="K3" s="2"/>
      <c r="L3" s="2"/>
      <c r="M3" s="2"/>
      <c r="N3" s="2"/>
      <c r="O3" s="2"/>
      <c r="P3" s="2"/>
      <c r="Q3" s="2"/>
      <c r="R3" s="2">
        <v>0</v>
      </c>
      <c r="S3" s="2"/>
      <c r="T3" s="2"/>
      <c r="U3" s="1">
        <f>SUM(E3:T3)</f>
        <v>0</v>
      </c>
    </row>
    <row r="4" spans="1:22" ht="15.75" customHeight="1" x14ac:dyDescent="0.25">
      <c r="A4" s="2">
        <v>2</v>
      </c>
      <c r="B4" s="2" t="s">
        <v>51</v>
      </c>
      <c r="C4" s="2" t="s">
        <v>52</v>
      </c>
      <c r="D4" s="2" t="s">
        <v>50</v>
      </c>
      <c r="E4" s="2"/>
      <c r="F4" s="2"/>
      <c r="G4" s="2"/>
      <c r="H4" s="2">
        <v>1</v>
      </c>
      <c r="I4" s="2"/>
      <c r="J4" s="20"/>
      <c r="K4" s="2">
        <v>1</v>
      </c>
      <c r="L4" s="2"/>
      <c r="M4" s="2"/>
      <c r="N4" s="2">
        <v>1</v>
      </c>
      <c r="O4" s="2"/>
      <c r="P4" s="2"/>
      <c r="Q4" s="2"/>
      <c r="R4" s="2">
        <v>0</v>
      </c>
      <c r="S4" s="2"/>
      <c r="T4" s="2"/>
      <c r="U4" s="1">
        <f t="shared" ref="U4:U38" si="0">SUM(E4:T4)</f>
        <v>3</v>
      </c>
    </row>
    <row r="5" spans="1:22" ht="15.75" customHeight="1" x14ac:dyDescent="0.25">
      <c r="A5" s="2">
        <v>3</v>
      </c>
      <c r="B5" s="2" t="s">
        <v>56</v>
      </c>
      <c r="C5" s="2" t="s">
        <v>57</v>
      </c>
      <c r="D5" s="2" t="s">
        <v>50</v>
      </c>
      <c r="E5" s="2"/>
      <c r="F5" s="2"/>
      <c r="G5" s="2"/>
      <c r="H5" s="2"/>
      <c r="I5" s="2"/>
      <c r="J5" s="20"/>
      <c r="K5" s="2"/>
      <c r="L5" s="2"/>
      <c r="M5" s="2"/>
      <c r="N5" s="2"/>
      <c r="O5" s="2"/>
      <c r="P5" s="2"/>
      <c r="Q5" s="2"/>
      <c r="R5" s="2"/>
      <c r="S5" s="2"/>
      <c r="T5" s="2"/>
      <c r="U5" s="1">
        <f t="shared" si="0"/>
        <v>0</v>
      </c>
    </row>
    <row r="6" spans="1:22" ht="15.75" customHeight="1" x14ac:dyDescent="0.25">
      <c r="A6" s="2">
        <v>4</v>
      </c>
      <c r="B6" s="2" t="s">
        <v>60</v>
      </c>
      <c r="C6" s="2" t="s">
        <v>61</v>
      </c>
      <c r="D6" s="2" t="s">
        <v>50</v>
      </c>
      <c r="E6" s="2"/>
      <c r="F6" s="2"/>
      <c r="G6" s="2"/>
      <c r="H6" s="2"/>
      <c r="I6" s="2"/>
      <c r="J6" s="20"/>
      <c r="K6" s="2"/>
      <c r="L6" s="2"/>
      <c r="M6" s="2"/>
      <c r="N6" s="2"/>
      <c r="O6" s="2"/>
      <c r="P6" s="2"/>
      <c r="Q6" s="2"/>
      <c r="R6" s="2">
        <v>0</v>
      </c>
      <c r="S6" s="2"/>
      <c r="T6" s="2">
        <v>1</v>
      </c>
      <c r="U6" s="1">
        <f t="shared" si="0"/>
        <v>1</v>
      </c>
    </row>
    <row r="7" spans="1:22" ht="15.75" customHeight="1" x14ac:dyDescent="0.25">
      <c r="A7" s="2">
        <v>5</v>
      </c>
      <c r="B7" s="2" t="s">
        <v>62</v>
      </c>
      <c r="C7" s="2" t="s">
        <v>63</v>
      </c>
      <c r="D7" s="2" t="s">
        <v>50</v>
      </c>
      <c r="E7" s="2">
        <v>1</v>
      </c>
      <c r="F7" s="2"/>
      <c r="G7" s="2"/>
      <c r="H7" s="2"/>
      <c r="I7" s="2"/>
      <c r="J7" s="20"/>
      <c r="K7" s="2"/>
      <c r="L7" s="2"/>
      <c r="M7" s="2"/>
      <c r="N7" s="2"/>
      <c r="O7" s="2"/>
      <c r="P7" s="2"/>
      <c r="Q7" s="2"/>
      <c r="R7" s="49">
        <v>0</v>
      </c>
      <c r="S7" s="2"/>
      <c r="T7" s="2">
        <v>1</v>
      </c>
      <c r="U7" s="1">
        <f t="shared" si="0"/>
        <v>2</v>
      </c>
    </row>
    <row r="8" spans="1:22" ht="15.75" customHeight="1" x14ac:dyDescent="0.25">
      <c r="A8" s="21">
        <v>6</v>
      </c>
      <c r="B8" s="2" t="s">
        <v>64</v>
      </c>
      <c r="C8" s="2" t="s">
        <v>65</v>
      </c>
      <c r="D8" s="2" t="s">
        <v>50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49">
        <v>1</v>
      </c>
      <c r="L8" s="49">
        <v>1</v>
      </c>
      <c r="M8" s="49">
        <v>1</v>
      </c>
      <c r="N8" s="49">
        <v>1</v>
      </c>
      <c r="O8" s="49">
        <v>1</v>
      </c>
      <c r="P8" s="49">
        <v>1</v>
      </c>
      <c r="Q8" s="49">
        <v>1</v>
      </c>
      <c r="R8" s="49">
        <v>1</v>
      </c>
      <c r="S8" s="49">
        <v>1</v>
      </c>
      <c r="T8" s="49">
        <v>1</v>
      </c>
      <c r="U8" s="52">
        <f t="shared" si="0"/>
        <v>16</v>
      </c>
      <c r="V8" s="52" t="s">
        <v>253</v>
      </c>
    </row>
    <row r="9" spans="1:22" ht="15.75" customHeight="1" x14ac:dyDescent="0.25">
      <c r="A9" s="2">
        <v>7</v>
      </c>
      <c r="B9" s="2" t="s">
        <v>66</v>
      </c>
      <c r="C9" s="2" t="s">
        <v>67</v>
      </c>
      <c r="D9" s="2" t="s">
        <v>50</v>
      </c>
      <c r="E9" s="2"/>
      <c r="F9" s="2"/>
      <c r="G9" s="2"/>
      <c r="H9" s="2"/>
      <c r="I9" s="2"/>
      <c r="J9" s="20"/>
      <c r="K9" s="2"/>
      <c r="L9" s="2"/>
      <c r="M9" s="2"/>
      <c r="N9" s="2"/>
      <c r="O9" s="2"/>
      <c r="P9" s="2"/>
      <c r="Q9" s="2"/>
      <c r="R9" s="2"/>
      <c r="S9" s="2"/>
      <c r="T9" s="2"/>
      <c r="U9" s="1">
        <f t="shared" si="0"/>
        <v>0</v>
      </c>
    </row>
    <row r="10" spans="1:22" ht="15.75" customHeight="1" x14ac:dyDescent="0.25">
      <c r="A10" s="2">
        <v>8</v>
      </c>
      <c r="B10" s="2" t="s">
        <v>68</v>
      </c>
      <c r="C10" s="2" t="s">
        <v>69</v>
      </c>
      <c r="D10" s="2" t="s">
        <v>50</v>
      </c>
      <c r="E10" s="2"/>
      <c r="F10" s="2"/>
      <c r="G10" s="2"/>
      <c r="H10" s="2"/>
      <c r="I10" s="2"/>
      <c r="J10" s="20"/>
      <c r="K10" s="2">
        <v>1</v>
      </c>
      <c r="L10" s="2"/>
      <c r="M10" s="2"/>
      <c r="N10" s="2"/>
      <c r="O10" s="2"/>
      <c r="P10" s="2"/>
      <c r="Q10" s="2"/>
      <c r="R10" s="2"/>
      <c r="S10" s="2"/>
      <c r="T10" s="49">
        <v>1</v>
      </c>
      <c r="U10" s="1">
        <f t="shared" si="0"/>
        <v>2</v>
      </c>
    </row>
    <row r="11" spans="1:22" ht="15.75" customHeight="1" x14ac:dyDescent="0.25">
      <c r="A11" s="2">
        <v>9</v>
      </c>
      <c r="B11" s="2" t="s">
        <v>70</v>
      </c>
      <c r="C11" s="2" t="s">
        <v>71</v>
      </c>
      <c r="D11" s="2" t="s">
        <v>50</v>
      </c>
      <c r="E11" s="2"/>
      <c r="F11" s="2"/>
      <c r="G11" s="2"/>
      <c r="H11" s="2"/>
      <c r="I11" s="2"/>
      <c r="J11" s="20"/>
      <c r="K11" s="2"/>
      <c r="L11" s="2"/>
      <c r="M11" s="2"/>
      <c r="N11" s="2"/>
      <c r="O11" s="2"/>
      <c r="P11" s="2"/>
      <c r="Q11" s="2"/>
      <c r="R11" s="49">
        <v>0</v>
      </c>
      <c r="S11" s="2"/>
      <c r="T11" s="2"/>
      <c r="U11" s="1">
        <f t="shared" si="0"/>
        <v>0</v>
      </c>
    </row>
    <row r="12" spans="1:22" ht="15.75" customHeight="1" x14ac:dyDescent="0.25">
      <c r="A12" s="2">
        <v>10</v>
      </c>
      <c r="B12" s="2" t="s">
        <v>72</v>
      </c>
      <c r="C12" s="2" t="s">
        <v>73</v>
      </c>
      <c r="D12" s="2" t="s">
        <v>50</v>
      </c>
      <c r="E12" s="2"/>
      <c r="F12" s="2"/>
      <c r="G12" s="2"/>
      <c r="H12" s="2"/>
      <c r="I12" s="2"/>
      <c r="J12" s="2">
        <v>1</v>
      </c>
      <c r="K12" s="2">
        <v>1</v>
      </c>
      <c r="L12" s="2">
        <v>1</v>
      </c>
      <c r="M12" s="2"/>
      <c r="N12" s="2"/>
      <c r="O12" s="2"/>
      <c r="P12" s="2"/>
      <c r="Q12" s="2"/>
      <c r="R12" s="2"/>
      <c r="S12" s="2"/>
      <c r="T12" s="2"/>
      <c r="U12" s="1">
        <f t="shared" si="0"/>
        <v>3</v>
      </c>
    </row>
    <row r="13" spans="1:22" ht="15.75" customHeight="1" x14ac:dyDescent="0.25">
      <c r="A13" s="2">
        <v>11</v>
      </c>
      <c r="B13" s="2" t="s">
        <v>74</v>
      </c>
      <c r="C13" s="2" t="s">
        <v>75</v>
      </c>
      <c r="D13" s="2" t="s">
        <v>50</v>
      </c>
      <c r="E13" s="2">
        <v>1</v>
      </c>
      <c r="F13" s="2"/>
      <c r="G13" s="2"/>
      <c r="H13" s="2">
        <v>1</v>
      </c>
      <c r="I13" s="2"/>
      <c r="J13" s="20"/>
      <c r="K13" s="2"/>
      <c r="L13" s="17"/>
      <c r="M13" s="2"/>
      <c r="N13" s="2"/>
      <c r="O13" s="2">
        <v>1</v>
      </c>
      <c r="P13" s="2"/>
      <c r="Q13" s="2"/>
      <c r="R13" s="2"/>
      <c r="S13" s="2"/>
      <c r="T13" s="2">
        <v>1</v>
      </c>
      <c r="U13" s="53">
        <f t="shared" si="0"/>
        <v>4</v>
      </c>
      <c r="V13" s="53" t="s">
        <v>254</v>
      </c>
    </row>
    <row r="14" spans="1:22" ht="15.75" customHeight="1" x14ac:dyDescent="0.25">
      <c r="A14" s="2">
        <v>12</v>
      </c>
      <c r="B14" s="2" t="s">
        <v>76</v>
      </c>
      <c r="C14" s="2" t="s">
        <v>77</v>
      </c>
      <c r="D14" s="2" t="s">
        <v>50</v>
      </c>
      <c r="E14" s="2"/>
      <c r="F14" s="2">
        <v>1</v>
      </c>
      <c r="G14" s="2"/>
      <c r="H14" s="2"/>
      <c r="I14" s="2"/>
      <c r="J14" s="2">
        <v>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1">
        <f t="shared" si="0"/>
        <v>2</v>
      </c>
    </row>
    <row r="15" spans="1:22" ht="15.75" customHeight="1" x14ac:dyDescent="0.25">
      <c r="A15" s="2">
        <v>13</v>
      </c>
      <c r="B15" s="2" t="s">
        <v>80</v>
      </c>
      <c r="C15" s="2" t="s">
        <v>81</v>
      </c>
      <c r="D15" s="2" t="s">
        <v>50</v>
      </c>
      <c r="E15" s="2"/>
      <c r="F15" s="2"/>
      <c r="G15" s="2"/>
      <c r="H15" s="2">
        <v>1</v>
      </c>
      <c r="I15" s="2"/>
      <c r="J15" s="17"/>
      <c r="K15" s="2"/>
      <c r="L15" s="2">
        <v>1</v>
      </c>
      <c r="M15" s="2"/>
      <c r="N15" s="2"/>
      <c r="O15" s="2"/>
      <c r="P15" s="2">
        <v>1</v>
      </c>
      <c r="Q15" s="2"/>
      <c r="R15" s="17"/>
      <c r="S15" s="2"/>
      <c r="T15" s="2"/>
      <c r="U15" s="1">
        <f t="shared" si="0"/>
        <v>3</v>
      </c>
    </row>
    <row r="16" spans="1:22" ht="15.75" customHeight="1" x14ac:dyDescent="0.25">
      <c r="A16" s="2">
        <v>14</v>
      </c>
      <c r="B16" s="2" t="s">
        <v>82</v>
      </c>
      <c r="C16" s="2" t="s">
        <v>83</v>
      </c>
      <c r="D16" s="2" t="s">
        <v>50</v>
      </c>
      <c r="E16" s="2"/>
      <c r="F16" s="2">
        <v>1</v>
      </c>
      <c r="G16" s="2"/>
      <c r="H16" s="2"/>
      <c r="I16" s="2"/>
      <c r="J16" s="20"/>
      <c r="K16" s="2"/>
      <c r="L16" s="2"/>
      <c r="M16" s="2"/>
      <c r="N16" s="2"/>
      <c r="O16" s="2"/>
      <c r="P16" s="2"/>
      <c r="Q16" s="2"/>
      <c r="R16" s="2">
        <v>1</v>
      </c>
      <c r="S16" s="2"/>
      <c r="T16" s="2"/>
      <c r="U16" s="1">
        <f t="shared" si="0"/>
        <v>2</v>
      </c>
    </row>
    <row r="17" spans="1:22" ht="15.75" customHeight="1" x14ac:dyDescent="0.25">
      <c r="A17" s="2">
        <v>15</v>
      </c>
      <c r="B17" s="2" t="s">
        <v>86</v>
      </c>
      <c r="C17" s="2" t="s">
        <v>87</v>
      </c>
      <c r="D17" s="2" t="s">
        <v>50</v>
      </c>
      <c r="E17" s="2"/>
      <c r="F17" s="2"/>
      <c r="G17" s="2"/>
      <c r="H17" s="2"/>
      <c r="I17" s="2"/>
      <c r="J17" s="20"/>
      <c r="K17" s="2">
        <v>1</v>
      </c>
      <c r="L17" s="2">
        <v>1</v>
      </c>
      <c r="M17" s="2"/>
      <c r="N17" s="2"/>
      <c r="O17" s="2"/>
      <c r="P17" s="2">
        <v>1</v>
      </c>
      <c r="Q17" s="2">
        <v>1</v>
      </c>
      <c r="R17" s="2"/>
      <c r="S17" s="2"/>
      <c r="T17" s="2"/>
      <c r="U17" s="53">
        <f t="shared" si="0"/>
        <v>4</v>
      </c>
      <c r="V17" s="53" t="s">
        <v>254</v>
      </c>
    </row>
    <row r="18" spans="1:22" ht="15.75" customHeight="1" x14ac:dyDescent="0.25">
      <c r="A18" s="2">
        <v>16</v>
      </c>
      <c r="B18" s="2" t="s">
        <v>94</v>
      </c>
      <c r="C18" s="2" t="s">
        <v>95</v>
      </c>
      <c r="D18" s="2" t="s">
        <v>50</v>
      </c>
      <c r="E18" s="2"/>
      <c r="F18" s="2">
        <v>1</v>
      </c>
      <c r="G18" s="2"/>
      <c r="H18" s="2"/>
      <c r="I18" s="2">
        <v>1</v>
      </c>
      <c r="J18" s="20"/>
      <c r="K18" s="2"/>
      <c r="L18" s="2"/>
      <c r="M18" s="2"/>
      <c r="N18" s="2">
        <v>1</v>
      </c>
      <c r="O18" s="2"/>
      <c r="P18" s="2"/>
      <c r="Q18" s="2"/>
      <c r="R18" s="2"/>
      <c r="S18" s="2"/>
      <c r="T18" s="2"/>
      <c r="U18" s="1">
        <f t="shared" si="0"/>
        <v>3</v>
      </c>
    </row>
    <row r="19" spans="1:22" ht="15.75" customHeight="1" x14ac:dyDescent="0.25">
      <c r="A19" s="2">
        <v>17</v>
      </c>
      <c r="B19" s="2" t="s">
        <v>114</v>
      </c>
      <c r="C19" s="2" t="s">
        <v>115</v>
      </c>
      <c r="D19" s="2" t="s">
        <v>50</v>
      </c>
      <c r="E19" s="2"/>
      <c r="F19" s="2"/>
      <c r="G19" s="2"/>
      <c r="H19" s="2"/>
      <c r="I19" s="2"/>
      <c r="J19" s="20"/>
      <c r="K19" s="2"/>
      <c r="L19" s="2"/>
      <c r="M19" s="2"/>
      <c r="N19" s="2"/>
      <c r="O19" s="2"/>
      <c r="P19" s="2"/>
      <c r="Q19" s="2"/>
      <c r="R19" s="2">
        <v>0</v>
      </c>
      <c r="S19" s="2"/>
      <c r="T19" s="2"/>
      <c r="U19" s="1">
        <f t="shared" si="0"/>
        <v>0</v>
      </c>
    </row>
    <row r="20" spans="1:22" ht="15.75" customHeight="1" x14ac:dyDescent="0.25">
      <c r="A20" s="21">
        <v>18</v>
      </c>
      <c r="B20" s="3" t="s">
        <v>53</v>
      </c>
      <c r="C20" s="3" t="s">
        <v>54</v>
      </c>
      <c r="D20" s="3" t="s">
        <v>55</v>
      </c>
      <c r="E20" s="3"/>
      <c r="F20" s="3"/>
      <c r="G20" s="3">
        <v>1</v>
      </c>
      <c r="H20" s="3">
        <v>1</v>
      </c>
      <c r="I20" s="3">
        <v>1</v>
      </c>
      <c r="J20" s="3">
        <v>1</v>
      </c>
      <c r="K20" s="50">
        <v>1</v>
      </c>
      <c r="L20" s="51"/>
      <c r="M20" s="51"/>
      <c r="N20" s="50">
        <v>1</v>
      </c>
      <c r="O20" s="50">
        <v>1</v>
      </c>
      <c r="P20" s="50">
        <v>1</v>
      </c>
      <c r="Q20" s="50">
        <v>1</v>
      </c>
      <c r="R20" s="50">
        <v>1</v>
      </c>
      <c r="S20" s="2"/>
      <c r="T20" s="2"/>
      <c r="U20" s="52">
        <f t="shared" si="0"/>
        <v>10</v>
      </c>
      <c r="V20" s="52" t="s">
        <v>253</v>
      </c>
    </row>
    <row r="21" spans="1:22" ht="15.75" customHeight="1" x14ac:dyDescent="0.25">
      <c r="A21" s="3"/>
      <c r="B21" s="3" t="s">
        <v>162</v>
      </c>
      <c r="C21" s="3" t="s">
        <v>163</v>
      </c>
      <c r="D21" s="3"/>
      <c r="E21" s="3"/>
      <c r="F21" s="3"/>
      <c r="G21" s="3"/>
      <c r="H21" s="3"/>
      <c r="I21" s="3"/>
      <c r="J21" s="3"/>
      <c r="K21" s="2">
        <v>1</v>
      </c>
      <c r="L21" s="2"/>
      <c r="M21" s="17"/>
      <c r="N21" s="2"/>
      <c r="O21" s="2"/>
      <c r="P21" s="17"/>
      <c r="Q21" s="2">
        <v>1</v>
      </c>
      <c r="R21" s="2"/>
      <c r="S21" s="2"/>
      <c r="T21" s="2"/>
      <c r="U21" s="1">
        <f t="shared" si="0"/>
        <v>2</v>
      </c>
    </row>
    <row r="22" spans="1:22" ht="15.75" customHeight="1" x14ac:dyDescent="0.25">
      <c r="A22" s="3">
        <v>19</v>
      </c>
      <c r="B22" s="3" t="s">
        <v>58</v>
      </c>
      <c r="C22" s="3" t="s">
        <v>59</v>
      </c>
      <c r="D22" s="3" t="s">
        <v>55</v>
      </c>
      <c r="E22" s="3"/>
      <c r="F22" s="3"/>
      <c r="G22" s="3">
        <v>1</v>
      </c>
      <c r="H22" s="3"/>
      <c r="I22" s="3"/>
      <c r="J22" s="3"/>
      <c r="K22" s="2"/>
      <c r="L22" s="2"/>
      <c r="M22" s="2">
        <v>1</v>
      </c>
      <c r="N22" s="2"/>
      <c r="O22" s="2"/>
      <c r="P22" s="2"/>
      <c r="Q22" s="2"/>
      <c r="R22" s="2"/>
      <c r="S22" s="2"/>
      <c r="T22" s="2"/>
      <c r="U22" s="1">
        <f t="shared" si="0"/>
        <v>2</v>
      </c>
    </row>
    <row r="23" spans="1:22" ht="15.75" customHeight="1" x14ac:dyDescent="0.25">
      <c r="A23" s="3">
        <v>20</v>
      </c>
      <c r="B23" s="3" t="s">
        <v>78</v>
      </c>
      <c r="C23" s="3" t="s">
        <v>79</v>
      </c>
      <c r="D23" s="3" t="s">
        <v>55</v>
      </c>
      <c r="E23" s="3"/>
      <c r="F23" s="3"/>
      <c r="G23" s="3"/>
      <c r="H23" s="3">
        <v>1</v>
      </c>
      <c r="I23" s="3"/>
      <c r="J23" s="3"/>
      <c r="K23" s="2"/>
      <c r="L23" s="2"/>
      <c r="M23" s="2"/>
      <c r="N23" s="2"/>
      <c r="O23" s="2"/>
      <c r="P23" s="2">
        <v>1</v>
      </c>
      <c r="Q23" s="2"/>
      <c r="R23" s="2"/>
      <c r="S23" s="2"/>
      <c r="T23" s="2"/>
      <c r="U23" s="1">
        <f t="shared" si="0"/>
        <v>2</v>
      </c>
    </row>
    <row r="24" spans="1:22" ht="15.75" customHeight="1" x14ac:dyDescent="0.25">
      <c r="A24" s="3">
        <v>21</v>
      </c>
      <c r="B24" s="3" t="s">
        <v>84</v>
      </c>
      <c r="C24" s="3" t="s">
        <v>85</v>
      </c>
      <c r="D24" s="3" t="s">
        <v>55</v>
      </c>
      <c r="E24" s="3"/>
      <c r="F24" s="3">
        <v>1</v>
      </c>
      <c r="G24" s="3"/>
      <c r="H24" s="3"/>
      <c r="I24" s="3">
        <v>1</v>
      </c>
      <c r="J24" s="3"/>
      <c r="K24" s="2">
        <v>1</v>
      </c>
      <c r="L24" s="2">
        <v>1</v>
      </c>
      <c r="M24" s="2"/>
      <c r="N24" s="49">
        <v>1</v>
      </c>
      <c r="O24" s="49">
        <v>1</v>
      </c>
      <c r="P24" s="49">
        <v>1</v>
      </c>
      <c r="Q24" s="2"/>
      <c r="R24" s="2"/>
      <c r="S24" s="2"/>
      <c r="T24" s="2"/>
      <c r="U24" s="53">
        <f t="shared" si="0"/>
        <v>7</v>
      </c>
      <c r="V24" s="53" t="s">
        <v>254</v>
      </c>
    </row>
    <row r="25" spans="1:22" ht="15.75" customHeight="1" x14ac:dyDescent="0.25">
      <c r="A25" s="3">
        <v>22</v>
      </c>
      <c r="B25" s="3" t="s">
        <v>88</v>
      </c>
      <c r="C25" s="3" t="s">
        <v>89</v>
      </c>
      <c r="D25" s="3" t="s">
        <v>55</v>
      </c>
      <c r="E25" s="3"/>
      <c r="F25" s="3"/>
      <c r="G25" s="3"/>
      <c r="H25" s="3"/>
      <c r="I25" s="3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1">
        <f t="shared" si="0"/>
        <v>0</v>
      </c>
    </row>
    <row r="26" spans="1:22" ht="15.75" customHeight="1" x14ac:dyDescent="0.25">
      <c r="A26" s="3">
        <v>23</v>
      </c>
      <c r="B26" s="3" t="s">
        <v>90</v>
      </c>
      <c r="C26" s="3" t="s">
        <v>91</v>
      </c>
      <c r="D26" s="3" t="s">
        <v>55</v>
      </c>
      <c r="E26" s="3"/>
      <c r="F26" s="3"/>
      <c r="G26" s="3">
        <v>1</v>
      </c>
      <c r="H26" s="3">
        <v>1</v>
      </c>
      <c r="I26" s="3">
        <v>1</v>
      </c>
      <c r="J26" s="3">
        <v>1</v>
      </c>
      <c r="K26" s="2"/>
      <c r="L26" s="2"/>
      <c r="M26" s="50">
        <v>1</v>
      </c>
      <c r="N26" s="2"/>
      <c r="O26" s="17"/>
      <c r="P26" s="2"/>
      <c r="Q26" s="2">
        <v>1</v>
      </c>
      <c r="R26" s="2">
        <v>1</v>
      </c>
      <c r="S26" s="2"/>
      <c r="T26" s="2"/>
      <c r="U26" s="53">
        <f t="shared" si="0"/>
        <v>7</v>
      </c>
      <c r="V26" s="53" t="s">
        <v>254</v>
      </c>
    </row>
    <row r="27" spans="1:22" ht="15.75" customHeight="1" x14ac:dyDescent="0.25">
      <c r="A27" s="3">
        <v>24</v>
      </c>
      <c r="B27" s="3" t="s">
        <v>92</v>
      </c>
      <c r="C27" s="3" t="s">
        <v>93</v>
      </c>
      <c r="D27" s="3" t="s">
        <v>55</v>
      </c>
      <c r="E27" s="3"/>
      <c r="F27" s="3"/>
      <c r="G27" s="3"/>
      <c r="H27" s="3"/>
      <c r="I27" s="3"/>
      <c r="J27" s="3"/>
      <c r="K27" s="2">
        <v>1</v>
      </c>
      <c r="L27" s="2"/>
      <c r="M27" s="2">
        <v>1</v>
      </c>
      <c r="N27" s="2"/>
      <c r="O27" s="17"/>
      <c r="P27" s="17"/>
      <c r="Q27" s="2"/>
      <c r="R27" s="2"/>
      <c r="S27" s="2"/>
      <c r="T27" s="2"/>
      <c r="U27" s="1">
        <f t="shared" si="0"/>
        <v>2</v>
      </c>
    </row>
    <row r="28" spans="1:22" ht="15.75" customHeight="1" x14ac:dyDescent="0.25">
      <c r="A28" s="3">
        <v>25</v>
      </c>
      <c r="B28" s="3" t="s">
        <v>96</v>
      </c>
      <c r="C28" s="3" t="s">
        <v>97</v>
      </c>
      <c r="D28" s="3" t="s">
        <v>55</v>
      </c>
      <c r="E28" s="3"/>
      <c r="F28" s="3"/>
      <c r="G28" s="3"/>
      <c r="H28" s="3"/>
      <c r="I28" s="17"/>
      <c r="J28" s="3"/>
      <c r="K28" s="2"/>
      <c r="L28" s="2"/>
      <c r="M28" s="2"/>
      <c r="N28" s="2"/>
      <c r="O28" s="2"/>
      <c r="P28" s="17"/>
      <c r="Q28" s="2"/>
      <c r="R28" s="2"/>
      <c r="S28" s="2"/>
      <c r="T28" s="2">
        <v>1</v>
      </c>
      <c r="U28" s="1">
        <f t="shared" si="0"/>
        <v>1</v>
      </c>
    </row>
    <row r="29" spans="1:22" ht="15.75" customHeight="1" x14ac:dyDescent="0.25">
      <c r="A29" s="3">
        <v>26</v>
      </c>
      <c r="B29" s="3" t="s">
        <v>98</v>
      </c>
      <c r="C29" s="3" t="s">
        <v>99</v>
      </c>
      <c r="D29" s="3" t="s">
        <v>55</v>
      </c>
      <c r="E29" s="3"/>
      <c r="F29" s="3"/>
      <c r="G29" s="3"/>
      <c r="H29" s="3"/>
      <c r="I29" s="3">
        <v>1</v>
      </c>
      <c r="J29" s="3"/>
      <c r="K29" s="2"/>
      <c r="L29" s="2"/>
      <c r="M29" s="2">
        <v>0.5</v>
      </c>
      <c r="N29" s="2"/>
      <c r="O29" s="2"/>
      <c r="P29" s="2">
        <v>1</v>
      </c>
      <c r="Q29" s="2"/>
      <c r="R29" s="2"/>
      <c r="S29" s="2"/>
      <c r="T29" s="2"/>
      <c r="U29" s="1">
        <f t="shared" si="0"/>
        <v>2.5</v>
      </c>
    </row>
    <row r="30" spans="1:22" ht="15.75" customHeight="1" x14ac:dyDescent="0.25">
      <c r="A30" s="3">
        <v>27</v>
      </c>
      <c r="B30" s="3" t="s">
        <v>100</v>
      </c>
      <c r="C30" s="3" t="s">
        <v>101</v>
      </c>
      <c r="D30" s="3" t="s">
        <v>55</v>
      </c>
      <c r="E30" s="3"/>
      <c r="F30" s="3"/>
      <c r="G30" s="3"/>
      <c r="H30" s="3"/>
      <c r="I30" s="3"/>
      <c r="J30" s="3"/>
      <c r="K30" s="2"/>
      <c r="L30" s="2"/>
      <c r="M30" s="2"/>
      <c r="N30" s="2"/>
      <c r="O30" s="17"/>
      <c r="P30" s="51"/>
      <c r="Q30" s="2"/>
      <c r="R30" s="2"/>
      <c r="S30" s="2"/>
      <c r="T30" s="2">
        <v>1</v>
      </c>
      <c r="U30" s="1">
        <f t="shared" si="0"/>
        <v>1</v>
      </c>
    </row>
    <row r="31" spans="1:22" ht="15.75" customHeight="1" x14ac:dyDescent="0.25">
      <c r="A31" s="3">
        <v>28</v>
      </c>
      <c r="B31" s="3" t="s">
        <v>102</v>
      </c>
      <c r="C31" s="3" t="s">
        <v>103</v>
      </c>
      <c r="D31" s="3" t="s">
        <v>55</v>
      </c>
      <c r="E31" s="3"/>
      <c r="F31" s="3">
        <v>1</v>
      </c>
      <c r="G31" s="3"/>
      <c r="H31" s="3"/>
      <c r="I31" s="3">
        <v>1</v>
      </c>
      <c r="J31" s="3"/>
      <c r="K31" s="2"/>
      <c r="L31" s="2">
        <v>1</v>
      </c>
      <c r="M31" s="16">
        <v>0.5</v>
      </c>
      <c r="N31" s="2"/>
      <c r="O31" s="2">
        <v>1</v>
      </c>
      <c r="P31" s="51"/>
      <c r="Q31" s="2"/>
      <c r="R31" s="2"/>
      <c r="S31" s="2">
        <v>1</v>
      </c>
      <c r="T31" s="2"/>
      <c r="U31" s="53">
        <f t="shared" si="0"/>
        <v>5.5</v>
      </c>
      <c r="V31" s="53" t="s">
        <v>254</v>
      </c>
    </row>
    <row r="32" spans="1:22" ht="15.75" customHeight="1" x14ac:dyDescent="0.25">
      <c r="A32" s="3">
        <v>29</v>
      </c>
      <c r="B32" s="3" t="s">
        <v>104</v>
      </c>
      <c r="C32" s="3" t="s">
        <v>105</v>
      </c>
      <c r="D32" s="3" t="s">
        <v>55</v>
      </c>
      <c r="E32" s="3">
        <v>1</v>
      </c>
      <c r="F32" s="3"/>
      <c r="G32" s="3"/>
      <c r="H32" s="3"/>
      <c r="I32" s="3"/>
      <c r="J32" s="3"/>
      <c r="K32" s="2">
        <v>1</v>
      </c>
      <c r="L32" s="17"/>
      <c r="M32" s="2"/>
      <c r="N32" s="2"/>
      <c r="O32" s="2">
        <v>1</v>
      </c>
      <c r="P32" s="49">
        <v>0</v>
      </c>
      <c r="Q32" s="2">
        <v>0</v>
      </c>
      <c r="R32" s="2"/>
      <c r="S32" s="2"/>
      <c r="T32" s="2"/>
      <c r="U32" s="1">
        <f t="shared" si="0"/>
        <v>3</v>
      </c>
    </row>
    <row r="33" spans="1:22" ht="15.75" customHeight="1" x14ac:dyDescent="0.25">
      <c r="A33" s="3">
        <v>30</v>
      </c>
      <c r="B33" s="3" t="s">
        <v>106</v>
      </c>
      <c r="C33" s="3" t="s">
        <v>107</v>
      </c>
      <c r="D33" s="3" t="s">
        <v>55</v>
      </c>
      <c r="E33" s="3">
        <v>1</v>
      </c>
      <c r="F33" s="3">
        <v>1</v>
      </c>
      <c r="G33" s="3"/>
      <c r="H33" s="3">
        <v>1</v>
      </c>
      <c r="I33" s="3">
        <v>1</v>
      </c>
      <c r="J33" s="3"/>
      <c r="K33" s="2"/>
      <c r="L33" s="2"/>
      <c r="M33" s="2">
        <v>0.5</v>
      </c>
      <c r="N33" s="2"/>
      <c r="O33" s="2"/>
      <c r="P33" s="51"/>
      <c r="Q33" s="2"/>
      <c r="R33" s="2"/>
      <c r="S33" s="2"/>
      <c r="T33" s="2"/>
      <c r="U33" s="53">
        <f t="shared" si="0"/>
        <v>4.5</v>
      </c>
      <c r="V33" s="53" t="s">
        <v>254</v>
      </c>
    </row>
    <row r="34" spans="1:22" ht="15.75" customHeight="1" x14ac:dyDescent="0.25">
      <c r="A34" s="3">
        <v>31</v>
      </c>
      <c r="B34" s="3" t="s">
        <v>108</v>
      </c>
      <c r="C34" s="3" t="s">
        <v>109</v>
      </c>
      <c r="D34" s="3" t="s">
        <v>55</v>
      </c>
      <c r="E34" s="3">
        <v>1</v>
      </c>
      <c r="F34" s="3"/>
      <c r="G34" s="3">
        <v>1</v>
      </c>
      <c r="H34" s="3"/>
      <c r="I34" s="3">
        <v>1</v>
      </c>
      <c r="J34" s="3"/>
      <c r="K34" s="2"/>
      <c r="L34" s="2"/>
      <c r="M34" s="16">
        <v>0.5</v>
      </c>
      <c r="N34" s="2">
        <v>1</v>
      </c>
      <c r="O34" s="2">
        <v>1</v>
      </c>
      <c r="P34" s="51"/>
      <c r="Q34" s="16">
        <v>1</v>
      </c>
      <c r="R34" s="16">
        <v>1</v>
      </c>
      <c r="S34" s="2"/>
      <c r="T34" s="2"/>
      <c r="U34" s="53">
        <f t="shared" si="0"/>
        <v>7.5</v>
      </c>
      <c r="V34" s="53" t="s">
        <v>254</v>
      </c>
    </row>
    <row r="35" spans="1:22" ht="15.75" customHeight="1" x14ac:dyDescent="0.25">
      <c r="A35" s="3">
        <v>32</v>
      </c>
      <c r="B35" s="3" t="s">
        <v>110</v>
      </c>
      <c r="C35" s="3" t="s">
        <v>111</v>
      </c>
      <c r="D35" s="3" t="s">
        <v>55</v>
      </c>
      <c r="E35" s="3">
        <v>1</v>
      </c>
      <c r="F35" s="3">
        <v>1</v>
      </c>
      <c r="G35" s="3"/>
      <c r="H35" s="3"/>
      <c r="I35" s="3"/>
      <c r="J35" s="3">
        <v>1</v>
      </c>
      <c r="K35" s="2">
        <v>1</v>
      </c>
      <c r="L35" s="2">
        <v>1</v>
      </c>
      <c r="M35" s="50">
        <v>0.5</v>
      </c>
      <c r="N35" s="2"/>
      <c r="O35" s="49">
        <v>1</v>
      </c>
      <c r="P35" s="49">
        <v>1</v>
      </c>
      <c r="Q35" s="2"/>
      <c r="R35" s="16">
        <v>1</v>
      </c>
      <c r="S35" s="16">
        <v>1</v>
      </c>
      <c r="T35" s="16">
        <v>1</v>
      </c>
      <c r="U35" s="53">
        <f t="shared" si="0"/>
        <v>10.5</v>
      </c>
      <c r="V35" s="53" t="s">
        <v>254</v>
      </c>
    </row>
    <row r="36" spans="1:22" ht="15.75" customHeight="1" x14ac:dyDescent="0.25">
      <c r="A36" s="3">
        <v>33</v>
      </c>
      <c r="B36" s="3" t="s">
        <v>112</v>
      </c>
      <c r="C36" s="3" t="s">
        <v>113</v>
      </c>
      <c r="D36" s="3" t="s">
        <v>55</v>
      </c>
      <c r="E36" s="3"/>
      <c r="F36" s="3"/>
      <c r="G36" s="3"/>
      <c r="H36" s="3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1">
        <f t="shared" si="0"/>
        <v>0</v>
      </c>
    </row>
    <row r="37" spans="1:22" ht="15.75" customHeight="1" x14ac:dyDescent="0.25">
      <c r="A37" s="3">
        <v>34</v>
      </c>
      <c r="B37" s="3" t="s">
        <v>116</v>
      </c>
      <c r="C37" s="3" t="s">
        <v>117</v>
      </c>
      <c r="D37" s="3" t="s">
        <v>55</v>
      </c>
      <c r="E37" s="3"/>
      <c r="F37" s="3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1">
        <f t="shared" si="0"/>
        <v>0</v>
      </c>
    </row>
    <row r="38" spans="1:22" ht="15.75" customHeight="1" x14ac:dyDescent="0.25">
      <c r="A38" s="3">
        <v>35</v>
      </c>
      <c r="B38" s="3" t="s">
        <v>118</v>
      </c>
      <c r="C38" s="3" t="s">
        <v>119</v>
      </c>
      <c r="D38" s="3" t="s">
        <v>55</v>
      </c>
      <c r="E38" s="3"/>
      <c r="F38" s="3">
        <v>1</v>
      </c>
      <c r="G38" s="3">
        <v>1</v>
      </c>
      <c r="H38" s="3">
        <v>1</v>
      </c>
      <c r="I38" s="3"/>
      <c r="J38" s="3"/>
      <c r="K38" s="2"/>
      <c r="L38" s="2">
        <v>1</v>
      </c>
      <c r="M38" s="2"/>
      <c r="N38" s="2"/>
      <c r="O38" s="2"/>
      <c r="P38" s="51"/>
      <c r="Q38" s="2"/>
      <c r="R38" s="2"/>
      <c r="S38" s="2"/>
      <c r="T38" s="2"/>
      <c r="U38" s="53">
        <f t="shared" si="0"/>
        <v>4</v>
      </c>
      <c r="V38" s="53" t="s">
        <v>254</v>
      </c>
    </row>
    <row r="39" spans="1:22" ht="15.75" customHeight="1" x14ac:dyDescent="0.25"/>
    <row r="40" spans="1:22" ht="15.75" customHeight="1" x14ac:dyDescent="0.25"/>
  </sheetData>
  <sortState ref="B3:E41">
    <sortCondition ref="D3:D41"/>
    <sortCondition ref="B3:B41"/>
    <sortCondition ref="C3:C4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opLeftCell="A22" zoomScale="150" zoomScaleNormal="150" workbookViewId="0">
      <selection activeCell="A18" sqref="A18"/>
    </sheetView>
  </sheetViews>
  <sheetFormatPr defaultRowHeight="15" x14ac:dyDescent="0.25"/>
  <cols>
    <col min="1" max="3" width="13.7109375" customWidth="1"/>
  </cols>
  <sheetData>
    <row r="1" spans="1:43" x14ac:dyDescent="0.25">
      <c r="A1" s="17" t="s">
        <v>72</v>
      </c>
      <c r="B1" s="17" t="s">
        <v>73</v>
      </c>
      <c r="C1" s="27">
        <v>1</v>
      </c>
    </row>
    <row r="2" spans="1:43" x14ac:dyDescent="0.25">
      <c r="A2" s="17" t="s">
        <v>114</v>
      </c>
      <c r="B2" s="17" t="s">
        <v>115</v>
      </c>
      <c r="C2" s="27">
        <v>2</v>
      </c>
      <c r="D2">
        <v>1</v>
      </c>
      <c r="E2">
        <v>0.9</v>
      </c>
    </row>
    <row r="3" spans="1:43" x14ac:dyDescent="0.25">
      <c r="A3" s="17" t="s">
        <v>48</v>
      </c>
      <c r="B3" s="17" t="s">
        <v>49</v>
      </c>
      <c r="C3" s="27">
        <v>3</v>
      </c>
      <c r="AL3">
        <v>36</v>
      </c>
      <c r="AM3">
        <v>34</v>
      </c>
      <c r="AN3">
        <v>28</v>
      </c>
      <c r="AO3">
        <v>2</v>
      </c>
      <c r="AP3">
        <v>29</v>
      </c>
      <c r="AQ3">
        <v>20</v>
      </c>
    </row>
    <row r="4" spans="1:43" x14ac:dyDescent="0.25">
      <c r="A4" s="28" t="s">
        <v>78</v>
      </c>
      <c r="B4" s="28" t="s">
        <v>79</v>
      </c>
      <c r="C4" s="29">
        <v>4</v>
      </c>
    </row>
    <row r="5" spans="1:43" x14ac:dyDescent="0.25">
      <c r="A5" s="28" t="s">
        <v>76</v>
      </c>
      <c r="B5" s="28" t="s">
        <v>77</v>
      </c>
      <c r="C5" s="29">
        <v>5</v>
      </c>
      <c r="D5">
        <v>2</v>
      </c>
      <c r="E5">
        <v>1.1000000000000001</v>
      </c>
    </row>
    <row r="6" spans="1:43" x14ac:dyDescent="0.25">
      <c r="A6" s="28" t="s">
        <v>106</v>
      </c>
      <c r="B6" s="28" t="s">
        <v>107</v>
      </c>
      <c r="C6" s="29">
        <v>6</v>
      </c>
    </row>
    <row r="7" spans="1:43" x14ac:dyDescent="0.25">
      <c r="A7" s="34" t="s">
        <v>108</v>
      </c>
      <c r="B7" s="34" t="s">
        <v>109</v>
      </c>
      <c r="C7" s="35">
        <v>7</v>
      </c>
    </row>
    <row r="8" spans="1:43" x14ac:dyDescent="0.25">
      <c r="A8" s="34" t="s">
        <v>58</v>
      </c>
      <c r="B8" s="34" t="s">
        <v>59</v>
      </c>
      <c r="C8" s="35">
        <v>8</v>
      </c>
      <c r="D8">
        <v>3</v>
      </c>
      <c r="E8">
        <v>0.91</v>
      </c>
    </row>
    <row r="9" spans="1:43" x14ac:dyDescent="0.25">
      <c r="A9" s="34" t="s">
        <v>82</v>
      </c>
      <c r="B9" s="34" t="s">
        <v>83</v>
      </c>
      <c r="C9" s="35">
        <v>9</v>
      </c>
    </row>
    <row r="10" spans="1:43" x14ac:dyDescent="0.25">
      <c r="A10" s="40" t="s">
        <v>80</v>
      </c>
      <c r="B10" s="40" t="s">
        <v>81</v>
      </c>
      <c r="C10" s="41">
        <v>10</v>
      </c>
    </row>
    <row r="11" spans="1:43" x14ac:dyDescent="0.25">
      <c r="A11" s="40" t="s">
        <v>92</v>
      </c>
      <c r="B11" s="40" t="s">
        <v>93</v>
      </c>
      <c r="C11" s="41">
        <v>11</v>
      </c>
      <c r="D11">
        <v>4</v>
      </c>
      <c r="E11">
        <v>1.0900000000000001</v>
      </c>
    </row>
    <row r="12" spans="1:43" x14ac:dyDescent="0.25">
      <c r="A12" s="40" t="s">
        <v>100</v>
      </c>
      <c r="B12" s="40" t="s">
        <v>101</v>
      </c>
      <c r="C12" s="41">
        <v>12</v>
      </c>
    </row>
    <row r="13" spans="1:43" x14ac:dyDescent="0.25">
      <c r="A13" s="36" t="s">
        <v>104</v>
      </c>
      <c r="B13" s="36" t="s">
        <v>105</v>
      </c>
      <c r="C13" s="37">
        <v>13</v>
      </c>
    </row>
    <row r="14" spans="1:43" x14ac:dyDescent="0.25">
      <c r="A14" s="36" t="s">
        <v>70</v>
      </c>
      <c r="B14" s="36" t="s">
        <v>71</v>
      </c>
      <c r="C14" s="37">
        <v>14</v>
      </c>
      <c r="D14">
        <v>5</v>
      </c>
      <c r="E14">
        <v>0.92</v>
      </c>
    </row>
    <row r="15" spans="1:43" x14ac:dyDescent="0.25">
      <c r="A15" s="36" t="s">
        <v>96</v>
      </c>
      <c r="B15" s="36" t="s">
        <v>97</v>
      </c>
      <c r="C15" s="37">
        <v>15</v>
      </c>
    </row>
    <row r="16" spans="1:43" x14ac:dyDescent="0.25">
      <c r="A16" s="38" t="s">
        <v>94</v>
      </c>
      <c r="B16" s="38" t="s">
        <v>95</v>
      </c>
      <c r="C16" s="39">
        <v>16</v>
      </c>
    </row>
    <row r="17" spans="1:5" x14ac:dyDescent="0.25">
      <c r="A17" s="38" t="s">
        <v>162</v>
      </c>
      <c r="B17" s="38" t="s">
        <v>163</v>
      </c>
      <c r="C17" s="39">
        <v>17</v>
      </c>
      <c r="D17">
        <v>6</v>
      </c>
      <c r="E17">
        <v>1.08</v>
      </c>
    </row>
    <row r="18" spans="1:5" x14ac:dyDescent="0.25">
      <c r="A18" s="38" t="s">
        <v>51</v>
      </c>
      <c r="B18" s="38" t="s">
        <v>52</v>
      </c>
      <c r="C18" s="39">
        <v>18</v>
      </c>
    </row>
    <row r="19" spans="1:5" x14ac:dyDescent="0.25">
      <c r="A19" s="32" t="s">
        <v>84</v>
      </c>
      <c r="B19" s="32" t="s">
        <v>85</v>
      </c>
      <c r="C19" s="33">
        <v>19</v>
      </c>
    </row>
    <row r="20" spans="1:5" x14ac:dyDescent="0.25">
      <c r="A20" s="32" t="s">
        <v>118</v>
      </c>
      <c r="B20" s="32" t="s">
        <v>119</v>
      </c>
      <c r="C20" s="33">
        <v>20</v>
      </c>
      <c r="D20">
        <v>7</v>
      </c>
      <c r="E20">
        <v>0.93</v>
      </c>
    </row>
    <row r="21" spans="1:5" x14ac:dyDescent="0.25">
      <c r="A21" s="32" t="s">
        <v>74</v>
      </c>
      <c r="B21" s="32" t="s">
        <v>75</v>
      </c>
      <c r="C21" s="33">
        <v>21</v>
      </c>
    </row>
    <row r="22" spans="1:5" x14ac:dyDescent="0.25">
      <c r="A22" s="30" t="s">
        <v>90</v>
      </c>
      <c r="B22" s="30" t="s">
        <v>91</v>
      </c>
      <c r="C22" s="31">
        <v>22</v>
      </c>
    </row>
    <row r="23" spans="1:5" x14ac:dyDescent="0.25">
      <c r="A23" s="30" t="s">
        <v>60</v>
      </c>
      <c r="B23" s="30" t="s">
        <v>61</v>
      </c>
      <c r="C23" s="31">
        <v>23</v>
      </c>
      <c r="D23">
        <v>8</v>
      </c>
      <c r="E23">
        <v>1.07</v>
      </c>
    </row>
    <row r="24" spans="1:5" x14ac:dyDescent="0.25">
      <c r="A24" s="30" t="s">
        <v>102</v>
      </c>
      <c r="B24" s="30" t="s">
        <v>103</v>
      </c>
      <c r="C24" s="31">
        <v>24</v>
      </c>
    </row>
    <row r="25" spans="1:5" x14ac:dyDescent="0.25">
      <c r="A25" s="42" t="s">
        <v>66</v>
      </c>
      <c r="B25" s="42" t="s">
        <v>67</v>
      </c>
      <c r="C25" s="43">
        <v>25</v>
      </c>
    </row>
    <row r="26" spans="1:5" x14ac:dyDescent="0.25">
      <c r="A26" s="42" t="s">
        <v>86</v>
      </c>
      <c r="B26" s="42" t="s">
        <v>87</v>
      </c>
      <c r="C26" s="43">
        <v>26</v>
      </c>
      <c r="D26">
        <v>9</v>
      </c>
      <c r="E26">
        <v>0.94</v>
      </c>
    </row>
    <row r="27" spans="1:5" x14ac:dyDescent="0.25">
      <c r="A27" s="42" t="s">
        <v>98</v>
      </c>
      <c r="B27" s="42" t="s">
        <v>99</v>
      </c>
      <c r="C27" s="43">
        <v>27</v>
      </c>
    </row>
    <row r="28" spans="1:5" x14ac:dyDescent="0.25">
      <c r="A28" s="44" t="s">
        <v>112</v>
      </c>
      <c r="B28" s="44" t="s">
        <v>113</v>
      </c>
      <c r="C28" s="45">
        <v>28</v>
      </c>
    </row>
    <row r="29" spans="1:5" x14ac:dyDescent="0.25">
      <c r="A29" s="44" t="s">
        <v>116</v>
      </c>
      <c r="B29" s="44" t="s">
        <v>117</v>
      </c>
      <c r="C29" s="45">
        <v>29</v>
      </c>
      <c r="D29">
        <v>10</v>
      </c>
      <c r="E29">
        <v>1.06</v>
      </c>
    </row>
    <row r="30" spans="1:5" x14ac:dyDescent="0.25">
      <c r="A30" s="44" t="s">
        <v>88</v>
      </c>
      <c r="B30" s="44" t="s">
        <v>89</v>
      </c>
      <c r="C30" s="45">
        <v>30</v>
      </c>
    </row>
    <row r="31" spans="1:5" x14ac:dyDescent="0.25">
      <c r="A31" s="40" t="s">
        <v>53</v>
      </c>
      <c r="B31" s="40" t="s">
        <v>54</v>
      </c>
      <c r="C31" s="41">
        <v>31</v>
      </c>
    </row>
    <row r="32" spans="1:5" x14ac:dyDescent="0.25">
      <c r="A32" s="40" t="s">
        <v>56</v>
      </c>
      <c r="B32" s="40" t="s">
        <v>57</v>
      </c>
      <c r="C32" s="41">
        <v>32</v>
      </c>
      <c r="D32">
        <v>11</v>
      </c>
      <c r="E32">
        <v>0.93</v>
      </c>
    </row>
    <row r="33" spans="1:5" x14ac:dyDescent="0.25">
      <c r="A33" s="40" t="s">
        <v>68</v>
      </c>
      <c r="B33" s="40" t="s">
        <v>69</v>
      </c>
      <c r="C33" s="41">
        <v>33</v>
      </c>
    </row>
    <row r="34" spans="1:5" x14ac:dyDescent="0.25">
      <c r="A34" s="2" t="s">
        <v>44</v>
      </c>
      <c r="B34" s="2" t="s">
        <v>45</v>
      </c>
      <c r="C34">
        <v>34</v>
      </c>
    </row>
    <row r="35" spans="1:5" x14ac:dyDescent="0.25">
      <c r="A35" s="2" t="s">
        <v>64</v>
      </c>
      <c r="B35" s="2" t="s">
        <v>65</v>
      </c>
      <c r="C35">
        <v>35</v>
      </c>
    </row>
    <row r="36" spans="1:5" x14ac:dyDescent="0.25">
      <c r="A36" s="38" t="s">
        <v>110</v>
      </c>
      <c r="B36" s="38" t="s">
        <v>111</v>
      </c>
      <c r="C36" s="39">
        <v>36</v>
      </c>
      <c r="D36">
        <v>12</v>
      </c>
      <c r="E36">
        <v>1</v>
      </c>
    </row>
    <row r="37" spans="1:5" x14ac:dyDescent="0.25">
      <c r="A37" s="38" t="s">
        <v>62</v>
      </c>
      <c r="B37" s="38" t="s">
        <v>63</v>
      </c>
      <c r="C37" s="39">
        <v>37</v>
      </c>
    </row>
  </sheetData>
  <sortState ref="A1:C38">
    <sortCondition ref="C1:C3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2"/>
  <sheetViews>
    <sheetView topLeftCell="D1" zoomScale="140" zoomScaleNormal="140" workbookViewId="0">
      <selection activeCell="T1" sqref="T1:T1048576"/>
    </sheetView>
  </sheetViews>
  <sheetFormatPr defaultRowHeight="15" x14ac:dyDescent="0.25"/>
  <cols>
    <col min="1" max="2" width="9.140625" style="4"/>
    <col min="3" max="3" width="32.28515625" style="4" customWidth="1"/>
    <col min="4" max="4" width="9.140625" style="4"/>
    <col min="5" max="14" width="0" style="4" hidden="1" customWidth="1"/>
    <col min="15" max="16384" width="9.140625" style="4"/>
  </cols>
  <sheetData>
    <row r="1" spans="2:27" x14ac:dyDescent="0.25">
      <c r="F1" s="4" t="s">
        <v>40</v>
      </c>
      <c r="G1" s="14" t="s">
        <v>41</v>
      </c>
      <c r="H1" s="14" t="s">
        <v>41</v>
      </c>
      <c r="I1" s="14" t="s">
        <v>206</v>
      </c>
      <c r="K1" s="14" t="s">
        <v>206</v>
      </c>
      <c r="L1" s="14" t="s">
        <v>41</v>
      </c>
      <c r="M1" s="14" t="s">
        <v>41</v>
      </c>
      <c r="N1" s="14" t="s">
        <v>206</v>
      </c>
      <c r="P1" s="14" t="s">
        <v>206</v>
      </c>
      <c r="Q1" s="14" t="s">
        <v>41</v>
      </c>
    </row>
    <row r="2" spans="2:27" x14ac:dyDescent="0.25">
      <c r="B2" s="4" t="s">
        <v>203</v>
      </c>
      <c r="C2" s="4" t="s">
        <v>165</v>
      </c>
      <c r="F2" s="5">
        <v>43025</v>
      </c>
      <c r="G2" s="5">
        <v>43027</v>
      </c>
      <c r="H2" s="5">
        <v>43034</v>
      </c>
      <c r="I2" s="5">
        <v>43039</v>
      </c>
      <c r="J2" s="14" t="s">
        <v>161</v>
      </c>
      <c r="K2" s="14" t="s">
        <v>222</v>
      </c>
      <c r="L2" s="14" t="s">
        <v>224</v>
      </c>
      <c r="N2" s="14" t="s">
        <v>233</v>
      </c>
      <c r="O2" s="14" t="s">
        <v>236</v>
      </c>
      <c r="P2" s="14" t="s">
        <v>239</v>
      </c>
      <c r="Q2" s="14" t="s">
        <v>247</v>
      </c>
      <c r="S2" s="14" t="s">
        <v>251</v>
      </c>
      <c r="T2" s="14"/>
      <c r="U2" s="14" t="s">
        <v>248</v>
      </c>
      <c r="V2" s="14" t="s">
        <v>249</v>
      </c>
      <c r="W2" s="14" t="s">
        <v>242</v>
      </c>
      <c r="X2" s="14" t="s">
        <v>243</v>
      </c>
      <c r="Y2" s="14" t="s">
        <v>252</v>
      </c>
      <c r="Z2" s="14" t="s">
        <v>245</v>
      </c>
      <c r="AA2" s="14" t="s">
        <v>246</v>
      </c>
    </row>
    <row r="3" spans="2:27" x14ac:dyDescent="0.25">
      <c r="B3" s="6">
        <v>1</v>
      </c>
      <c r="C3" s="6" t="s">
        <v>166</v>
      </c>
      <c r="D3" s="6"/>
      <c r="E3" s="6"/>
      <c r="F3" s="6"/>
      <c r="G3" s="6"/>
      <c r="H3" s="6"/>
      <c r="I3" s="6"/>
      <c r="J3" s="15"/>
      <c r="K3" s="6"/>
      <c r="L3" s="6"/>
      <c r="M3" s="24"/>
      <c r="P3" s="4">
        <v>1</v>
      </c>
      <c r="Q3" s="4">
        <v>1</v>
      </c>
      <c r="R3" s="4">
        <f>SUM(D3:Q3)</f>
        <v>2</v>
      </c>
      <c r="S3" s="4">
        <f>IF(R3&lt;3,0,R3-3)</f>
        <v>0</v>
      </c>
      <c r="U3" s="4">
        <f>10-S3</f>
        <v>10</v>
      </c>
      <c r="V3" s="4">
        <v>10</v>
      </c>
      <c r="W3" s="4">
        <v>5</v>
      </c>
      <c r="X3" s="4">
        <v>5</v>
      </c>
      <c r="Y3" s="4">
        <f>AVERAGE(W3:X3)</f>
        <v>5</v>
      </c>
      <c r="Z3" s="14">
        <v>0</v>
      </c>
      <c r="AA3" s="4">
        <f>0.3*U3+0.3*V3+0.4*Y3+Z3</f>
        <v>8</v>
      </c>
    </row>
    <row r="4" spans="2:27" x14ac:dyDescent="0.25">
      <c r="B4" s="6">
        <v>2</v>
      </c>
      <c r="C4" s="6" t="s">
        <v>167</v>
      </c>
      <c r="D4" s="6"/>
      <c r="E4" s="6"/>
      <c r="F4" s="6"/>
      <c r="G4" s="6"/>
      <c r="H4" s="6"/>
      <c r="I4" s="6"/>
      <c r="J4" s="15"/>
      <c r="K4" s="6"/>
      <c r="L4" s="6"/>
      <c r="M4" s="24"/>
      <c r="R4" s="4">
        <f t="shared" ref="R4:R40" si="0">SUM(D4:Q4)</f>
        <v>0</v>
      </c>
      <c r="S4" s="4">
        <f t="shared" ref="S4:S40" si="1">IF(R4&lt;3,0,R4-3)</f>
        <v>0</v>
      </c>
      <c r="U4" s="4">
        <f t="shared" ref="U4:U40" si="2">10-S4</f>
        <v>10</v>
      </c>
      <c r="V4" s="4">
        <v>10</v>
      </c>
      <c r="W4" s="4">
        <v>0</v>
      </c>
      <c r="X4" s="4">
        <v>0</v>
      </c>
      <c r="Y4" s="4">
        <f t="shared" ref="Y4:Y40" si="3">AVERAGE(W4:X4)</f>
        <v>0</v>
      </c>
      <c r="Z4" s="14">
        <v>0</v>
      </c>
      <c r="AA4" s="4">
        <f t="shared" ref="AA4:AA40" si="4">0.3*U4+0.3*V4+0.4*Y4+Z4</f>
        <v>6</v>
      </c>
    </row>
    <row r="5" spans="2:27" x14ac:dyDescent="0.25">
      <c r="B5" s="6">
        <v>3</v>
      </c>
      <c r="C5" s="6" t="s">
        <v>168</v>
      </c>
      <c r="D5" s="6"/>
      <c r="E5" s="6"/>
      <c r="F5" s="6">
        <v>1</v>
      </c>
      <c r="G5" s="6">
        <v>1</v>
      </c>
      <c r="H5" s="6">
        <v>1</v>
      </c>
      <c r="I5" s="6"/>
      <c r="J5" s="6"/>
      <c r="K5" s="6">
        <v>1</v>
      </c>
      <c r="L5" s="6">
        <v>1</v>
      </c>
      <c r="M5" s="18">
        <v>1</v>
      </c>
      <c r="N5" s="18">
        <v>1</v>
      </c>
      <c r="O5" s="18">
        <v>1</v>
      </c>
      <c r="P5" s="18">
        <v>1</v>
      </c>
      <c r="Q5" s="18">
        <v>1</v>
      </c>
      <c r="R5" s="4">
        <f t="shared" si="0"/>
        <v>10</v>
      </c>
      <c r="S5" s="4">
        <f t="shared" si="1"/>
        <v>7</v>
      </c>
      <c r="U5" s="4">
        <f t="shared" si="2"/>
        <v>3</v>
      </c>
      <c r="V5" s="4">
        <v>10</v>
      </c>
      <c r="W5" s="4">
        <v>0</v>
      </c>
      <c r="X5" s="4">
        <v>0</v>
      </c>
      <c r="Y5" s="4">
        <f t="shared" si="3"/>
        <v>0</v>
      </c>
      <c r="Z5" s="14">
        <v>0</v>
      </c>
      <c r="AA5" s="4">
        <f t="shared" si="4"/>
        <v>3.9</v>
      </c>
    </row>
    <row r="6" spans="2:27" x14ac:dyDescent="0.25">
      <c r="B6" s="6">
        <v>4</v>
      </c>
      <c r="C6" s="6" t="s">
        <v>169</v>
      </c>
      <c r="D6" s="6"/>
      <c r="E6" s="6"/>
      <c r="F6" s="6"/>
      <c r="G6" s="15"/>
      <c r="H6" s="15"/>
      <c r="I6" s="6"/>
      <c r="J6" s="21"/>
      <c r="K6" s="6"/>
      <c r="L6" s="6"/>
      <c r="O6" s="24"/>
      <c r="R6" s="4">
        <f t="shared" si="0"/>
        <v>0</v>
      </c>
      <c r="S6" s="4">
        <f t="shared" si="1"/>
        <v>0</v>
      </c>
      <c r="U6" s="4">
        <f t="shared" si="2"/>
        <v>10</v>
      </c>
      <c r="V6" s="4">
        <v>10</v>
      </c>
      <c r="W6" s="4">
        <v>0</v>
      </c>
      <c r="X6" s="4">
        <v>0</v>
      </c>
      <c r="Y6" s="4">
        <f t="shared" si="3"/>
        <v>0</v>
      </c>
      <c r="Z6" s="14">
        <v>0</v>
      </c>
      <c r="AA6" s="4">
        <f t="shared" si="4"/>
        <v>6</v>
      </c>
    </row>
    <row r="7" spans="2:27" x14ac:dyDescent="0.25">
      <c r="B7" s="6">
        <v>5</v>
      </c>
      <c r="C7" s="6" t="s">
        <v>170</v>
      </c>
      <c r="D7" s="6"/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4">
        <f t="shared" si="0"/>
        <v>13</v>
      </c>
      <c r="S7" s="4">
        <f t="shared" si="1"/>
        <v>10</v>
      </c>
      <c r="U7" s="4">
        <f t="shared" si="2"/>
        <v>0</v>
      </c>
      <c r="V7" s="4">
        <v>10</v>
      </c>
      <c r="W7" s="4">
        <v>0</v>
      </c>
      <c r="X7" s="4">
        <v>0</v>
      </c>
      <c r="Y7" s="4">
        <f t="shared" si="3"/>
        <v>0</v>
      </c>
      <c r="Z7" s="14">
        <v>0</v>
      </c>
      <c r="AA7" s="4">
        <f t="shared" si="4"/>
        <v>3</v>
      </c>
    </row>
    <row r="8" spans="2:27" x14ac:dyDescent="0.25">
      <c r="B8" s="6">
        <v>6</v>
      </c>
      <c r="C8" s="6" t="s">
        <v>171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18">
        <v>1</v>
      </c>
      <c r="N8" s="18">
        <v>1</v>
      </c>
      <c r="O8" s="18">
        <v>1</v>
      </c>
      <c r="P8" s="18">
        <v>1</v>
      </c>
      <c r="Q8" s="18">
        <v>1</v>
      </c>
      <c r="R8" s="4">
        <f t="shared" si="0"/>
        <v>14</v>
      </c>
      <c r="S8" s="4">
        <f t="shared" si="1"/>
        <v>11</v>
      </c>
      <c r="U8" s="4">
        <f t="shared" si="2"/>
        <v>-1</v>
      </c>
      <c r="V8" s="4">
        <v>10</v>
      </c>
      <c r="W8" s="4">
        <v>0</v>
      </c>
      <c r="X8" s="4">
        <v>0</v>
      </c>
      <c r="Y8" s="4">
        <f t="shared" si="3"/>
        <v>0</v>
      </c>
      <c r="Z8" s="14">
        <v>0</v>
      </c>
      <c r="AA8" s="4">
        <f t="shared" si="4"/>
        <v>2.7</v>
      </c>
    </row>
    <row r="9" spans="2:27" x14ac:dyDescent="0.25">
      <c r="B9" s="6">
        <v>7</v>
      </c>
      <c r="C9" s="6" t="s">
        <v>172</v>
      </c>
      <c r="D9" s="6"/>
      <c r="E9" s="6">
        <v>1</v>
      </c>
      <c r="F9" s="6"/>
      <c r="G9" s="6"/>
      <c r="H9" s="6"/>
      <c r="I9" s="6"/>
      <c r="J9" s="15"/>
      <c r="K9" s="6"/>
      <c r="L9" s="6"/>
      <c r="M9" s="24"/>
      <c r="O9" s="24"/>
      <c r="Q9" s="22"/>
      <c r="R9" s="4">
        <f t="shared" si="0"/>
        <v>1</v>
      </c>
      <c r="S9" s="4">
        <f t="shared" si="1"/>
        <v>0</v>
      </c>
      <c r="U9" s="4">
        <f t="shared" si="2"/>
        <v>10</v>
      </c>
      <c r="V9" s="4">
        <v>10</v>
      </c>
      <c r="W9" s="4">
        <v>0</v>
      </c>
      <c r="X9" s="4">
        <v>0</v>
      </c>
      <c r="Y9" s="4">
        <f t="shared" si="3"/>
        <v>0</v>
      </c>
      <c r="Z9" s="14">
        <v>0</v>
      </c>
      <c r="AA9" s="4">
        <f t="shared" si="4"/>
        <v>6</v>
      </c>
    </row>
    <row r="10" spans="2:27" x14ac:dyDescent="0.25">
      <c r="B10" s="6">
        <v>8</v>
      </c>
      <c r="C10" s="6" t="s">
        <v>173</v>
      </c>
      <c r="D10" s="6"/>
      <c r="E10" s="6">
        <v>1</v>
      </c>
      <c r="F10" s="6">
        <v>1</v>
      </c>
      <c r="G10" s="6">
        <v>1</v>
      </c>
      <c r="H10" s="6"/>
      <c r="I10" s="6"/>
      <c r="J10" s="6"/>
      <c r="K10" s="6">
        <v>1</v>
      </c>
      <c r="L10" s="6"/>
      <c r="M10" s="23">
        <v>1</v>
      </c>
      <c r="N10" s="22">
        <v>1</v>
      </c>
      <c r="O10" s="22">
        <v>1</v>
      </c>
      <c r="P10" s="22">
        <v>1</v>
      </c>
      <c r="Q10" s="22">
        <v>1</v>
      </c>
      <c r="R10" s="4">
        <f t="shared" si="0"/>
        <v>9</v>
      </c>
      <c r="S10" s="4">
        <f t="shared" si="1"/>
        <v>6</v>
      </c>
      <c r="U10" s="4">
        <f t="shared" si="2"/>
        <v>4</v>
      </c>
      <c r="V10" s="4">
        <v>10</v>
      </c>
      <c r="W10" s="4">
        <v>0</v>
      </c>
      <c r="X10" s="4">
        <v>0</v>
      </c>
      <c r="Y10" s="4">
        <f t="shared" si="3"/>
        <v>0</v>
      </c>
      <c r="Z10" s="14">
        <v>0</v>
      </c>
      <c r="AA10" s="4">
        <f t="shared" si="4"/>
        <v>4.2</v>
      </c>
    </row>
    <row r="11" spans="2:27" x14ac:dyDescent="0.25">
      <c r="B11" s="6">
        <v>9</v>
      </c>
      <c r="C11" s="6" t="s">
        <v>174</v>
      </c>
      <c r="D11" s="6"/>
      <c r="E11" s="6"/>
      <c r="F11" s="6"/>
      <c r="G11" s="6"/>
      <c r="H11" s="6"/>
      <c r="I11" s="6"/>
      <c r="J11" s="21"/>
      <c r="K11" s="6"/>
      <c r="L11" s="6"/>
      <c r="R11" s="4">
        <f t="shared" si="0"/>
        <v>0</v>
      </c>
      <c r="S11" s="4">
        <f t="shared" si="1"/>
        <v>0</v>
      </c>
      <c r="U11" s="4">
        <f t="shared" si="2"/>
        <v>10</v>
      </c>
      <c r="V11" s="4">
        <v>10</v>
      </c>
      <c r="W11" s="4">
        <v>0</v>
      </c>
      <c r="X11" s="4">
        <v>0</v>
      </c>
      <c r="Y11" s="4">
        <f t="shared" si="3"/>
        <v>0</v>
      </c>
      <c r="Z11" s="14">
        <v>0</v>
      </c>
      <c r="AA11" s="4">
        <f t="shared" si="4"/>
        <v>6</v>
      </c>
    </row>
    <row r="12" spans="2:27" x14ac:dyDescent="0.25">
      <c r="B12" s="6">
        <v>10</v>
      </c>
      <c r="C12" s="6" t="s">
        <v>175</v>
      </c>
      <c r="D12" s="6"/>
      <c r="E12" s="6"/>
      <c r="F12" s="6"/>
      <c r="G12" s="6"/>
      <c r="H12" s="6"/>
      <c r="I12" s="6"/>
      <c r="J12" s="21"/>
      <c r="K12" s="6"/>
      <c r="L12" s="6"/>
      <c r="R12" s="4">
        <f t="shared" si="0"/>
        <v>0</v>
      </c>
      <c r="S12" s="4">
        <f t="shared" si="1"/>
        <v>0</v>
      </c>
      <c r="U12" s="4">
        <f t="shared" si="2"/>
        <v>10</v>
      </c>
      <c r="V12" s="4">
        <v>10</v>
      </c>
      <c r="W12" s="4">
        <v>0</v>
      </c>
      <c r="X12" s="4">
        <v>0</v>
      </c>
      <c r="Y12" s="4">
        <f t="shared" si="3"/>
        <v>0</v>
      </c>
      <c r="Z12" s="14">
        <v>0</v>
      </c>
      <c r="AA12" s="4">
        <f t="shared" si="4"/>
        <v>6</v>
      </c>
    </row>
    <row r="13" spans="2:27" x14ac:dyDescent="0.25">
      <c r="B13" s="6">
        <v>11</v>
      </c>
      <c r="C13" s="6" t="s">
        <v>176</v>
      </c>
      <c r="D13" s="6"/>
      <c r="E13" s="6"/>
      <c r="F13" s="6"/>
      <c r="G13" s="6"/>
      <c r="H13" s="6"/>
      <c r="I13" s="6"/>
      <c r="J13" s="21"/>
      <c r="K13" s="6"/>
      <c r="L13" s="6"/>
      <c r="R13" s="4">
        <f t="shared" si="0"/>
        <v>0</v>
      </c>
      <c r="S13" s="4">
        <f t="shared" si="1"/>
        <v>0</v>
      </c>
      <c r="U13" s="4">
        <f t="shared" si="2"/>
        <v>10</v>
      </c>
      <c r="V13" s="4">
        <v>10</v>
      </c>
      <c r="W13" s="4">
        <v>0</v>
      </c>
      <c r="X13" s="4">
        <v>0</v>
      </c>
      <c r="Y13" s="4">
        <f t="shared" si="3"/>
        <v>0</v>
      </c>
      <c r="Z13" s="14">
        <v>0</v>
      </c>
      <c r="AA13" s="4">
        <f t="shared" si="4"/>
        <v>6</v>
      </c>
    </row>
    <row r="14" spans="2:27" x14ac:dyDescent="0.25">
      <c r="B14" s="6">
        <v>12</v>
      </c>
      <c r="C14" s="6" t="s">
        <v>177</v>
      </c>
      <c r="D14" s="6"/>
      <c r="E14" s="6">
        <v>1</v>
      </c>
      <c r="F14" s="6">
        <v>1</v>
      </c>
      <c r="G14" s="6"/>
      <c r="H14" s="6"/>
      <c r="I14" s="6"/>
      <c r="J14" s="21"/>
      <c r="K14" s="6"/>
      <c r="L14" s="6"/>
      <c r="R14" s="4">
        <f t="shared" si="0"/>
        <v>2</v>
      </c>
      <c r="S14" s="4">
        <f t="shared" si="1"/>
        <v>0</v>
      </c>
      <c r="U14" s="4">
        <f t="shared" si="2"/>
        <v>10</v>
      </c>
      <c r="V14" s="4">
        <v>10</v>
      </c>
      <c r="W14" s="4">
        <v>0</v>
      </c>
      <c r="X14" s="4">
        <v>0</v>
      </c>
      <c r="Y14" s="4">
        <f t="shared" si="3"/>
        <v>0</v>
      </c>
      <c r="Z14" s="14">
        <v>0</v>
      </c>
      <c r="AA14" s="4">
        <f t="shared" si="4"/>
        <v>6</v>
      </c>
    </row>
    <row r="15" spans="2:27" x14ac:dyDescent="0.25">
      <c r="B15" s="6">
        <v>13</v>
      </c>
      <c r="C15" s="6" t="s">
        <v>178</v>
      </c>
      <c r="D15" s="6"/>
      <c r="E15" s="6"/>
      <c r="F15" s="6"/>
      <c r="G15" s="6"/>
      <c r="H15" s="6"/>
      <c r="I15" s="6"/>
      <c r="J15" s="15"/>
      <c r="K15" s="6"/>
      <c r="L15" s="6"/>
      <c r="M15" s="24"/>
      <c r="O15" s="24"/>
      <c r="R15" s="4">
        <f t="shared" si="0"/>
        <v>0</v>
      </c>
      <c r="S15" s="4">
        <f t="shared" si="1"/>
        <v>0</v>
      </c>
      <c r="U15" s="4">
        <f t="shared" si="2"/>
        <v>10</v>
      </c>
      <c r="V15" s="4">
        <v>10</v>
      </c>
      <c r="W15" s="4">
        <v>0</v>
      </c>
      <c r="X15" s="4">
        <v>0</v>
      </c>
      <c r="Y15" s="4">
        <f t="shared" si="3"/>
        <v>0</v>
      </c>
      <c r="Z15" s="14">
        <v>0</v>
      </c>
      <c r="AA15" s="4">
        <f t="shared" si="4"/>
        <v>6</v>
      </c>
    </row>
    <row r="16" spans="2:27" x14ac:dyDescent="0.25">
      <c r="B16" s="6">
        <v>14</v>
      </c>
      <c r="C16" s="6" t="s">
        <v>179</v>
      </c>
      <c r="D16" s="6"/>
      <c r="E16" s="6"/>
      <c r="F16" s="6">
        <v>1</v>
      </c>
      <c r="G16" s="6">
        <v>1</v>
      </c>
      <c r="H16" s="6">
        <v>1</v>
      </c>
      <c r="I16" s="6">
        <v>1</v>
      </c>
      <c r="J16" s="6"/>
      <c r="K16" s="6">
        <v>1</v>
      </c>
      <c r="L16" s="6">
        <v>1</v>
      </c>
      <c r="M16" s="18">
        <v>1</v>
      </c>
      <c r="N16" s="18">
        <v>1</v>
      </c>
      <c r="O16" s="18">
        <v>1</v>
      </c>
      <c r="P16" s="18">
        <v>1</v>
      </c>
      <c r="Q16" s="18">
        <v>1</v>
      </c>
      <c r="R16" s="4">
        <f t="shared" si="0"/>
        <v>11</v>
      </c>
      <c r="S16" s="4">
        <f t="shared" si="1"/>
        <v>8</v>
      </c>
      <c r="U16" s="4">
        <f t="shared" si="2"/>
        <v>2</v>
      </c>
      <c r="V16" s="4">
        <v>10</v>
      </c>
      <c r="W16" s="4">
        <v>0</v>
      </c>
      <c r="X16" s="4">
        <v>0</v>
      </c>
      <c r="Y16" s="4">
        <f t="shared" si="3"/>
        <v>0</v>
      </c>
      <c r="Z16" s="14">
        <v>0</v>
      </c>
      <c r="AA16" s="4">
        <f t="shared" si="4"/>
        <v>3.6</v>
      </c>
    </row>
    <row r="17" spans="2:27" x14ac:dyDescent="0.25">
      <c r="B17" s="6">
        <v>15</v>
      </c>
      <c r="C17" s="6" t="s">
        <v>180</v>
      </c>
      <c r="D17" s="6"/>
      <c r="E17" s="6"/>
      <c r="F17" s="6"/>
      <c r="G17" s="6">
        <v>1</v>
      </c>
      <c r="H17" s="6">
        <v>1</v>
      </c>
      <c r="I17" s="6"/>
      <c r="J17" s="6"/>
      <c r="K17" s="6">
        <v>1</v>
      </c>
      <c r="L17" s="6">
        <v>1</v>
      </c>
      <c r="M17" s="18">
        <v>1</v>
      </c>
      <c r="N17" s="18">
        <v>1</v>
      </c>
      <c r="O17" s="18">
        <v>1</v>
      </c>
      <c r="P17" s="18">
        <v>1</v>
      </c>
      <c r="Q17" s="18">
        <v>1</v>
      </c>
      <c r="R17" s="4">
        <f t="shared" si="0"/>
        <v>9</v>
      </c>
      <c r="S17" s="4">
        <f t="shared" si="1"/>
        <v>6</v>
      </c>
      <c r="U17" s="4">
        <f t="shared" si="2"/>
        <v>4</v>
      </c>
      <c r="V17" s="4">
        <v>10</v>
      </c>
      <c r="W17" s="4">
        <v>0</v>
      </c>
      <c r="X17" s="4">
        <v>0</v>
      </c>
      <c r="Y17" s="4">
        <f t="shared" si="3"/>
        <v>0</v>
      </c>
      <c r="Z17" s="14">
        <v>0</v>
      </c>
      <c r="AA17" s="4">
        <f t="shared" si="4"/>
        <v>4.2</v>
      </c>
    </row>
    <row r="18" spans="2:27" x14ac:dyDescent="0.25">
      <c r="B18" s="6">
        <v>16</v>
      </c>
      <c r="C18" s="6" t="s">
        <v>181</v>
      </c>
      <c r="D18" s="6"/>
      <c r="E18" s="6">
        <v>1</v>
      </c>
      <c r="F18" s="6">
        <v>1</v>
      </c>
      <c r="G18" s="6"/>
      <c r="H18" s="6">
        <v>1</v>
      </c>
      <c r="I18" s="6">
        <v>1</v>
      </c>
      <c r="J18" s="6"/>
      <c r="K18" s="6"/>
      <c r="L18" s="6"/>
      <c r="M18" s="4">
        <v>1</v>
      </c>
      <c r="N18" s="4">
        <v>1</v>
      </c>
      <c r="O18" s="4">
        <v>1</v>
      </c>
      <c r="Q18" s="22">
        <v>1</v>
      </c>
      <c r="R18" s="4">
        <f t="shared" si="0"/>
        <v>8</v>
      </c>
      <c r="S18" s="4">
        <f t="shared" si="1"/>
        <v>5</v>
      </c>
      <c r="U18" s="4">
        <f t="shared" si="2"/>
        <v>5</v>
      </c>
      <c r="V18" s="4">
        <v>10</v>
      </c>
      <c r="W18" s="4">
        <v>0</v>
      </c>
      <c r="X18" s="4">
        <v>0</v>
      </c>
      <c r="Y18" s="4">
        <f t="shared" si="3"/>
        <v>0</v>
      </c>
      <c r="Z18" s="14">
        <v>0</v>
      </c>
      <c r="AA18" s="4">
        <f t="shared" si="4"/>
        <v>4.5</v>
      </c>
    </row>
    <row r="19" spans="2:27" x14ac:dyDescent="0.25">
      <c r="B19" s="6">
        <v>17</v>
      </c>
      <c r="C19" s="6" t="s">
        <v>182</v>
      </c>
      <c r="D19" s="6"/>
      <c r="E19" s="6"/>
      <c r="F19" s="6"/>
      <c r="G19" s="6"/>
      <c r="H19" s="6"/>
      <c r="I19" s="6"/>
      <c r="J19" s="15"/>
      <c r="K19" s="6"/>
      <c r="L19" s="6"/>
      <c r="M19" s="24"/>
      <c r="R19" s="4">
        <f t="shared" si="0"/>
        <v>0</v>
      </c>
      <c r="S19" s="4">
        <f t="shared" si="1"/>
        <v>0</v>
      </c>
      <c r="U19" s="4">
        <f t="shared" si="2"/>
        <v>10</v>
      </c>
      <c r="V19" s="4">
        <v>10</v>
      </c>
      <c r="W19" s="4">
        <v>0</v>
      </c>
      <c r="X19" s="4">
        <v>0</v>
      </c>
      <c r="Y19" s="4">
        <f t="shared" si="3"/>
        <v>0</v>
      </c>
      <c r="Z19" s="14">
        <v>0</v>
      </c>
      <c r="AA19" s="4">
        <f t="shared" si="4"/>
        <v>6</v>
      </c>
    </row>
    <row r="20" spans="2:27" x14ac:dyDescent="0.25">
      <c r="B20" s="6">
        <v>18</v>
      </c>
      <c r="C20" s="6" t="s">
        <v>183</v>
      </c>
      <c r="D20" s="6"/>
      <c r="E20" s="6">
        <v>1</v>
      </c>
      <c r="F20" s="6">
        <v>1</v>
      </c>
      <c r="G20" s="6">
        <v>1</v>
      </c>
      <c r="H20" s="6">
        <v>1</v>
      </c>
      <c r="I20" s="6"/>
      <c r="J20" s="6"/>
      <c r="K20" s="6">
        <v>1</v>
      </c>
      <c r="L20" s="6">
        <v>1</v>
      </c>
      <c r="M20" s="18">
        <v>1</v>
      </c>
      <c r="N20" s="18">
        <v>1</v>
      </c>
      <c r="O20" s="18">
        <v>1</v>
      </c>
      <c r="P20" s="18">
        <v>1</v>
      </c>
      <c r="Q20" s="18">
        <v>1</v>
      </c>
      <c r="R20" s="4">
        <f t="shared" si="0"/>
        <v>11</v>
      </c>
      <c r="S20" s="4">
        <f t="shared" si="1"/>
        <v>8</v>
      </c>
      <c r="U20" s="4">
        <f t="shared" si="2"/>
        <v>2</v>
      </c>
      <c r="V20" s="4">
        <v>10</v>
      </c>
      <c r="W20" s="4">
        <v>0</v>
      </c>
      <c r="X20" s="4">
        <v>0</v>
      </c>
      <c r="Y20" s="4">
        <f t="shared" si="3"/>
        <v>0</v>
      </c>
      <c r="Z20" s="14">
        <v>0</v>
      </c>
      <c r="AA20" s="4">
        <f t="shared" si="4"/>
        <v>3.6</v>
      </c>
    </row>
    <row r="21" spans="2:27" x14ac:dyDescent="0.25">
      <c r="B21" s="6">
        <v>19</v>
      </c>
      <c r="C21" s="6" t="s">
        <v>184</v>
      </c>
      <c r="D21" s="6"/>
      <c r="E21" s="6"/>
      <c r="F21" s="6"/>
      <c r="G21" s="6"/>
      <c r="H21" s="6"/>
      <c r="I21" s="6">
        <v>1</v>
      </c>
      <c r="J21" s="21"/>
      <c r="K21" s="6">
        <v>1</v>
      </c>
      <c r="L21" s="6"/>
      <c r="M21" s="23">
        <v>1</v>
      </c>
      <c r="N21" s="23">
        <v>1</v>
      </c>
      <c r="R21" s="4">
        <f t="shared" si="0"/>
        <v>4</v>
      </c>
      <c r="S21" s="4">
        <f t="shared" si="1"/>
        <v>1</v>
      </c>
      <c r="U21" s="4">
        <f t="shared" si="2"/>
        <v>9</v>
      </c>
      <c r="V21" s="4">
        <v>10</v>
      </c>
      <c r="W21" s="4">
        <v>0</v>
      </c>
      <c r="X21" s="4">
        <v>0</v>
      </c>
      <c r="Y21" s="4">
        <f t="shared" si="3"/>
        <v>0</v>
      </c>
      <c r="Z21" s="14">
        <v>0</v>
      </c>
      <c r="AA21" s="4">
        <f t="shared" si="4"/>
        <v>5.6999999999999993</v>
      </c>
    </row>
    <row r="22" spans="2:27" x14ac:dyDescent="0.25">
      <c r="B22" s="6">
        <v>20</v>
      </c>
      <c r="C22" s="6" t="s">
        <v>185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/>
      <c r="K22" s="6">
        <v>1</v>
      </c>
      <c r="L22" s="6">
        <v>1</v>
      </c>
      <c r="M22" s="23">
        <v>1</v>
      </c>
      <c r="N22" s="23">
        <v>1</v>
      </c>
      <c r="O22" s="23">
        <v>1</v>
      </c>
      <c r="P22" s="23">
        <v>1</v>
      </c>
      <c r="Q22" s="23">
        <v>1</v>
      </c>
      <c r="R22" s="4">
        <f t="shared" si="0"/>
        <v>13</v>
      </c>
      <c r="S22" s="4">
        <f t="shared" si="1"/>
        <v>10</v>
      </c>
      <c r="U22" s="4">
        <f t="shared" si="2"/>
        <v>0</v>
      </c>
      <c r="V22" s="4">
        <v>10</v>
      </c>
      <c r="W22" s="4">
        <v>0</v>
      </c>
      <c r="X22" s="4">
        <v>0</v>
      </c>
      <c r="Y22" s="4">
        <f t="shared" si="3"/>
        <v>0</v>
      </c>
      <c r="Z22" s="14">
        <v>0</v>
      </c>
      <c r="AA22" s="4">
        <f t="shared" si="4"/>
        <v>3</v>
      </c>
    </row>
    <row r="23" spans="2:27" x14ac:dyDescent="0.25">
      <c r="B23" s="6">
        <v>21</v>
      </c>
      <c r="C23" s="6" t="s">
        <v>186</v>
      </c>
      <c r="D23" s="6"/>
      <c r="E23" s="6"/>
      <c r="F23" s="6"/>
      <c r="G23" s="6"/>
      <c r="H23" s="6"/>
      <c r="I23" s="6"/>
      <c r="J23" s="15"/>
      <c r="K23" s="6"/>
      <c r="L23" s="6"/>
      <c r="M23" s="24"/>
      <c r="O23" s="24"/>
      <c r="R23" s="4">
        <f t="shared" si="0"/>
        <v>0</v>
      </c>
      <c r="S23" s="4">
        <f t="shared" si="1"/>
        <v>0</v>
      </c>
      <c r="U23" s="4">
        <f t="shared" si="2"/>
        <v>10</v>
      </c>
      <c r="V23" s="4">
        <v>10</v>
      </c>
      <c r="W23" s="4">
        <v>0</v>
      </c>
      <c r="X23" s="4">
        <v>0</v>
      </c>
      <c r="Y23" s="4">
        <f t="shared" si="3"/>
        <v>0</v>
      </c>
      <c r="Z23" s="14">
        <v>0</v>
      </c>
      <c r="AA23" s="4">
        <f t="shared" si="4"/>
        <v>6</v>
      </c>
    </row>
    <row r="24" spans="2:27" x14ac:dyDescent="0.25">
      <c r="B24" s="6">
        <v>22</v>
      </c>
      <c r="C24" s="6" t="s">
        <v>187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23">
        <v>1</v>
      </c>
      <c r="N24" s="23">
        <v>1</v>
      </c>
      <c r="O24" s="23">
        <v>1</v>
      </c>
      <c r="P24" s="23">
        <v>1</v>
      </c>
      <c r="Q24" s="23">
        <v>1</v>
      </c>
      <c r="R24" s="4">
        <f t="shared" si="0"/>
        <v>14</v>
      </c>
      <c r="S24" s="4">
        <f t="shared" si="1"/>
        <v>11</v>
      </c>
      <c r="U24" s="4">
        <f t="shared" si="2"/>
        <v>-1</v>
      </c>
      <c r="V24" s="4">
        <v>10</v>
      </c>
      <c r="W24" s="4">
        <v>0</v>
      </c>
      <c r="X24" s="4">
        <v>0</v>
      </c>
      <c r="Y24" s="4">
        <f t="shared" si="3"/>
        <v>0</v>
      </c>
      <c r="Z24" s="14">
        <v>0</v>
      </c>
      <c r="AA24" s="4">
        <f t="shared" si="4"/>
        <v>2.7</v>
      </c>
    </row>
    <row r="25" spans="2:27" x14ac:dyDescent="0.25">
      <c r="B25" s="6">
        <v>23</v>
      </c>
      <c r="C25" s="6" t="s">
        <v>188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23">
        <v>1</v>
      </c>
      <c r="N25" s="23">
        <v>1</v>
      </c>
      <c r="O25" s="23">
        <v>1</v>
      </c>
      <c r="P25" s="23">
        <v>1</v>
      </c>
      <c r="Q25" s="23">
        <v>1</v>
      </c>
      <c r="R25" s="4">
        <f t="shared" si="0"/>
        <v>14</v>
      </c>
      <c r="S25" s="4">
        <f t="shared" si="1"/>
        <v>11</v>
      </c>
      <c r="U25" s="4">
        <f t="shared" si="2"/>
        <v>-1</v>
      </c>
      <c r="V25" s="4">
        <v>10</v>
      </c>
      <c r="W25" s="4">
        <v>0</v>
      </c>
      <c r="X25" s="4">
        <v>0</v>
      </c>
      <c r="Y25" s="4">
        <f t="shared" si="3"/>
        <v>0</v>
      </c>
      <c r="Z25" s="14">
        <v>0</v>
      </c>
      <c r="AA25" s="4">
        <f t="shared" si="4"/>
        <v>2.7</v>
      </c>
    </row>
    <row r="26" spans="2:27" x14ac:dyDescent="0.25">
      <c r="B26" s="6">
        <v>24</v>
      </c>
      <c r="C26" s="6" t="s">
        <v>20</v>
      </c>
      <c r="D26" s="6"/>
      <c r="E26" s="6"/>
      <c r="F26" s="6"/>
      <c r="G26" s="6"/>
      <c r="H26" s="6"/>
      <c r="I26" s="6"/>
      <c r="J26" s="6"/>
      <c r="K26" s="6"/>
      <c r="L26" s="6"/>
      <c r="P26" s="22">
        <v>1</v>
      </c>
      <c r="Q26" s="22"/>
      <c r="R26" s="4">
        <f t="shared" si="0"/>
        <v>1</v>
      </c>
      <c r="S26" s="4">
        <f t="shared" si="1"/>
        <v>0</v>
      </c>
      <c r="U26" s="4">
        <f t="shared" si="2"/>
        <v>10</v>
      </c>
      <c r="V26" s="4">
        <v>10</v>
      </c>
      <c r="W26" s="4">
        <v>0</v>
      </c>
      <c r="X26" s="4">
        <v>0</v>
      </c>
      <c r="Y26" s="4">
        <f t="shared" si="3"/>
        <v>0</v>
      </c>
      <c r="Z26" s="14">
        <v>0</v>
      </c>
      <c r="AA26" s="4">
        <f t="shared" si="4"/>
        <v>6</v>
      </c>
    </row>
    <row r="27" spans="2:27" x14ac:dyDescent="0.25">
      <c r="B27" s="6">
        <v>25</v>
      </c>
      <c r="C27" s="6" t="s">
        <v>189</v>
      </c>
      <c r="D27" s="6"/>
      <c r="E27" s="6"/>
      <c r="F27" s="6"/>
      <c r="G27" s="6"/>
      <c r="H27" s="6"/>
      <c r="I27" s="6"/>
      <c r="J27" s="21"/>
      <c r="K27" s="6"/>
      <c r="L27" s="6"/>
      <c r="R27" s="4">
        <f t="shared" si="0"/>
        <v>0</v>
      </c>
      <c r="S27" s="4">
        <f t="shared" si="1"/>
        <v>0</v>
      </c>
      <c r="U27" s="4">
        <f t="shared" si="2"/>
        <v>10</v>
      </c>
      <c r="V27" s="4">
        <v>10</v>
      </c>
      <c r="W27" s="4">
        <v>0</v>
      </c>
      <c r="X27" s="4">
        <v>0</v>
      </c>
      <c r="Y27" s="4">
        <f t="shared" si="3"/>
        <v>0</v>
      </c>
      <c r="Z27" s="14">
        <v>0</v>
      </c>
      <c r="AA27" s="4">
        <f t="shared" si="4"/>
        <v>6</v>
      </c>
    </row>
    <row r="28" spans="2:27" x14ac:dyDescent="0.25">
      <c r="B28" s="6">
        <v>26</v>
      </c>
      <c r="C28" s="6" t="s">
        <v>190</v>
      </c>
      <c r="D28" s="6"/>
      <c r="E28" s="6">
        <v>1</v>
      </c>
      <c r="F28" s="6"/>
      <c r="G28" s="15"/>
      <c r="H28" s="6">
        <v>1</v>
      </c>
      <c r="I28" s="6"/>
      <c r="J28" s="21"/>
      <c r="K28" s="6"/>
      <c r="L28" s="6"/>
      <c r="N28" s="4">
        <v>1</v>
      </c>
      <c r="R28" s="4">
        <f t="shared" si="0"/>
        <v>3</v>
      </c>
      <c r="S28" s="4">
        <f t="shared" si="1"/>
        <v>0</v>
      </c>
      <c r="U28" s="4">
        <f t="shared" si="2"/>
        <v>10</v>
      </c>
      <c r="V28" s="4">
        <v>10</v>
      </c>
      <c r="W28" s="4">
        <v>0</v>
      </c>
      <c r="X28" s="4">
        <v>0</v>
      </c>
      <c r="Y28" s="4">
        <f t="shared" si="3"/>
        <v>0</v>
      </c>
      <c r="Z28" s="14">
        <v>0</v>
      </c>
      <c r="AA28" s="4">
        <f t="shared" si="4"/>
        <v>6</v>
      </c>
    </row>
    <row r="29" spans="2:27" x14ac:dyDescent="0.25">
      <c r="B29" s="6">
        <v>27</v>
      </c>
      <c r="C29" s="6" t="s">
        <v>191</v>
      </c>
      <c r="D29" s="6"/>
      <c r="E29" s="6"/>
      <c r="F29" s="6"/>
      <c r="G29" s="6"/>
      <c r="H29" s="6"/>
      <c r="I29" s="6"/>
      <c r="J29" s="15"/>
      <c r="K29" s="6"/>
      <c r="L29" s="6"/>
      <c r="M29" s="4">
        <v>1</v>
      </c>
      <c r="O29" s="4">
        <v>1</v>
      </c>
      <c r="R29" s="4">
        <f t="shared" si="0"/>
        <v>2</v>
      </c>
      <c r="S29" s="4">
        <f t="shared" si="1"/>
        <v>0</v>
      </c>
      <c r="U29" s="4">
        <f t="shared" si="2"/>
        <v>10</v>
      </c>
      <c r="V29" s="4">
        <v>10</v>
      </c>
      <c r="W29" s="4">
        <v>0</v>
      </c>
      <c r="X29" s="4">
        <v>0</v>
      </c>
      <c r="Y29" s="4">
        <f t="shared" si="3"/>
        <v>0</v>
      </c>
      <c r="Z29" s="14">
        <v>0</v>
      </c>
      <c r="AA29" s="4">
        <f t="shared" si="4"/>
        <v>6</v>
      </c>
    </row>
    <row r="30" spans="2:27" x14ac:dyDescent="0.25">
      <c r="B30" s="6">
        <v>28</v>
      </c>
      <c r="C30" s="6" t="s">
        <v>192</v>
      </c>
      <c r="D30" s="6"/>
      <c r="E30" s="6"/>
      <c r="F30" s="6"/>
      <c r="G30" s="6"/>
      <c r="H30" s="6"/>
      <c r="I30" s="6"/>
      <c r="J30" s="21"/>
      <c r="K30" s="6"/>
      <c r="L30" s="6"/>
      <c r="M30" s="24"/>
      <c r="O30" s="24"/>
      <c r="R30" s="4">
        <f t="shared" si="0"/>
        <v>0</v>
      </c>
      <c r="S30" s="4">
        <f t="shared" si="1"/>
        <v>0</v>
      </c>
      <c r="U30" s="4">
        <f t="shared" si="2"/>
        <v>10</v>
      </c>
      <c r="V30" s="4">
        <v>10</v>
      </c>
      <c r="W30" s="4">
        <v>0</v>
      </c>
      <c r="X30" s="4">
        <v>0</v>
      </c>
      <c r="Y30" s="4">
        <f t="shared" si="3"/>
        <v>0</v>
      </c>
      <c r="Z30" s="14">
        <v>0</v>
      </c>
      <c r="AA30" s="4">
        <f t="shared" si="4"/>
        <v>6</v>
      </c>
    </row>
    <row r="31" spans="2:27" x14ac:dyDescent="0.25">
      <c r="B31" s="6">
        <v>29</v>
      </c>
      <c r="C31" s="6" t="s">
        <v>193</v>
      </c>
      <c r="D31" s="6"/>
      <c r="E31" s="6"/>
      <c r="F31" s="6"/>
      <c r="G31" s="6"/>
      <c r="H31" s="15"/>
      <c r="I31" s="6"/>
      <c r="J31" s="15"/>
      <c r="K31" s="6"/>
      <c r="L31" s="6"/>
      <c r="M31" s="24"/>
      <c r="O31" s="24"/>
      <c r="R31" s="4">
        <f t="shared" si="0"/>
        <v>0</v>
      </c>
      <c r="S31" s="4">
        <f t="shared" si="1"/>
        <v>0</v>
      </c>
      <c r="U31" s="4">
        <f t="shared" si="2"/>
        <v>10</v>
      </c>
      <c r="V31" s="4">
        <v>10</v>
      </c>
      <c r="W31" s="4">
        <v>0</v>
      </c>
      <c r="X31" s="4">
        <v>0</v>
      </c>
      <c r="Y31" s="4">
        <f t="shared" si="3"/>
        <v>0</v>
      </c>
      <c r="Z31" s="14">
        <v>0</v>
      </c>
      <c r="AA31" s="4">
        <f t="shared" si="4"/>
        <v>6</v>
      </c>
    </row>
    <row r="32" spans="2:27" x14ac:dyDescent="0.25">
      <c r="B32" s="6">
        <v>30</v>
      </c>
      <c r="C32" s="6" t="s">
        <v>194</v>
      </c>
      <c r="D32" s="6"/>
      <c r="E32" s="6">
        <v>1</v>
      </c>
      <c r="F32" s="6"/>
      <c r="G32" s="6"/>
      <c r="H32" s="6"/>
      <c r="I32" s="6"/>
      <c r="J32" s="21"/>
      <c r="K32" s="6"/>
      <c r="L32" s="6"/>
      <c r="M32" s="24"/>
      <c r="O32" s="24"/>
      <c r="R32" s="4">
        <f t="shared" si="0"/>
        <v>1</v>
      </c>
      <c r="S32" s="4">
        <f t="shared" si="1"/>
        <v>0</v>
      </c>
      <c r="U32" s="4">
        <f t="shared" si="2"/>
        <v>10</v>
      </c>
      <c r="V32" s="4">
        <v>10</v>
      </c>
      <c r="W32" s="4">
        <v>0</v>
      </c>
      <c r="X32" s="4">
        <v>0</v>
      </c>
      <c r="Y32" s="4">
        <f t="shared" si="3"/>
        <v>0</v>
      </c>
      <c r="Z32" s="14">
        <v>0</v>
      </c>
      <c r="AA32" s="4">
        <f t="shared" si="4"/>
        <v>6</v>
      </c>
    </row>
    <row r="33" spans="2:27" x14ac:dyDescent="0.25">
      <c r="B33" s="6">
        <v>31</v>
      </c>
      <c r="C33" s="6" t="s">
        <v>195</v>
      </c>
      <c r="D33" s="6">
        <v>1</v>
      </c>
      <c r="E33" s="6"/>
      <c r="F33" s="6"/>
      <c r="G33" s="6">
        <v>1</v>
      </c>
      <c r="H33" s="6">
        <v>1</v>
      </c>
      <c r="I33" s="6">
        <v>1</v>
      </c>
      <c r="J33" s="21"/>
      <c r="K33" s="6"/>
      <c r="L33" s="6"/>
      <c r="O33" s="24"/>
      <c r="R33" s="4">
        <f t="shared" si="0"/>
        <v>4</v>
      </c>
      <c r="S33" s="4">
        <f t="shared" si="1"/>
        <v>1</v>
      </c>
      <c r="U33" s="4">
        <f t="shared" si="2"/>
        <v>9</v>
      </c>
      <c r="V33" s="4">
        <v>10</v>
      </c>
      <c r="W33" s="4">
        <v>0</v>
      </c>
      <c r="X33" s="4">
        <v>0</v>
      </c>
      <c r="Y33" s="4">
        <f t="shared" si="3"/>
        <v>0</v>
      </c>
      <c r="Z33" s="14">
        <v>0</v>
      </c>
      <c r="AA33" s="4">
        <f t="shared" si="4"/>
        <v>5.6999999999999993</v>
      </c>
    </row>
    <row r="34" spans="2:27" x14ac:dyDescent="0.25">
      <c r="B34" s="6">
        <v>32</v>
      </c>
      <c r="C34" s="6" t="s">
        <v>196</v>
      </c>
      <c r="D34" s="6"/>
      <c r="E34" s="6"/>
      <c r="F34" s="6"/>
      <c r="G34" s="6"/>
      <c r="H34" s="6"/>
      <c r="I34" s="6"/>
      <c r="J34" s="21"/>
      <c r="K34" s="6"/>
      <c r="L34" s="6"/>
      <c r="R34" s="4">
        <f t="shared" si="0"/>
        <v>0</v>
      </c>
      <c r="S34" s="4">
        <f t="shared" si="1"/>
        <v>0</v>
      </c>
      <c r="U34" s="4">
        <f t="shared" si="2"/>
        <v>10</v>
      </c>
      <c r="V34" s="4">
        <v>10</v>
      </c>
      <c r="W34" s="4">
        <v>0</v>
      </c>
      <c r="X34" s="4">
        <v>0</v>
      </c>
      <c r="Y34" s="4">
        <f t="shared" si="3"/>
        <v>0</v>
      </c>
      <c r="Z34" s="14">
        <v>0</v>
      </c>
      <c r="AA34" s="4">
        <f t="shared" si="4"/>
        <v>6</v>
      </c>
    </row>
    <row r="35" spans="2:27" x14ac:dyDescent="0.25">
      <c r="B35" s="6">
        <v>33</v>
      </c>
      <c r="C35" s="6" t="s">
        <v>197</v>
      </c>
      <c r="D35" s="6"/>
      <c r="E35" s="6"/>
      <c r="F35" s="6"/>
      <c r="G35" s="6"/>
      <c r="H35" s="15"/>
      <c r="I35" s="6">
        <v>1</v>
      </c>
      <c r="J35" s="15"/>
      <c r="K35" s="6"/>
      <c r="L35" s="6"/>
      <c r="N35" s="24"/>
      <c r="O35" s="24"/>
      <c r="R35" s="4">
        <f t="shared" si="0"/>
        <v>1</v>
      </c>
      <c r="S35" s="4">
        <f t="shared" si="1"/>
        <v>0</v>
      </c>
      <c r="U35" s="4">
        <f t="shared" si="2"/>
        <v>10</v>
      </c>
      <c r="V35" s="4">
        <v>10</v>
      </c>
      <c r="W35" s="4">
        <v>0</v>
      </c>
      <c r="X35" s="4">
        <v>0</v>
      </c>
      <c r="Y35" s="4">
        <f t="shared" si="3"/>
        <v>0</v>
      </c>
      <c r="Z35" s="14">
        <v>0</v>
      </c>
      <c r="AA35" s="4">
        <f t="shared" si="4"/>
        <v>6</v>
      </c>
    </row>
    <row r="36" spans="2:27" x14ac:dyDescent="0.25">
      <c r="B36" s="6">
        <v>34</v>
      </c>
      <c r="C36" s="6" t="s">
        <v>198</v>
      </c>
      <c r="D36" s="6">
        <v>1</v>
      </c>
      <c r="E36" s="6"/>
      <c r="F36" s="6"/>
      <c r="G36" s="6"/>
      <c r="H36" s="6"/>
      <c r="I36" s="6"/>
      <c r="J36" s="6"/>
      <c r="K36" s="6"/>
      <c r="L36" s="6"/>
      <c r="M36" s="4">
        <v>1</v>
      </c>
      <c r="P36" s="4">
        <v>1</v>
      </c>
      <c r="R36" s="4">
        <f t="shared" si="0"/>
        <v>3</v>
      </c>
      <c r="S36" s="4">
        <f t="shared" si="1"/>
        <v>0</v>
      </c>
      <c r="U36" s="4">
        <f t="shared" si="2"/>
        <v>10</v>
      </c>
      <c r="V36" s="4">
        <v>10</v>
      </c>
      <c r="W36" s="4">
        <v>0</v>
      </c>
      <c r="X36" s="4">
        <v>0</v>
      </c>
      <c r="Y36" s="4">
        <f t="shared" si="3"/>
        <v>0</v>
      </c>
      <c r="Z36" s="14">
        <v>0</v>
      </c>
      <c r="AA36" s="4">
        <f t="shared" si="4"/>
        <v>6</v>
      </c>
    </row>
    <row r="37" spans="2:27" x14ac:dyDescent="0.25">
      <c r="B37" s="6">
        <v>35</v>
      </c>
      <c r="C37" s="6" t="s">
        <v>199</v>
      </c>
      <c r="D37" s="6"/>
      <c r="E37" s="6">
        <v>1</v>
      </c>
      <c r="F37" s="6"/>
      <c r="G37" s="6"/>
      <c r="H37" s="6"/>
      <c r="I37" s="6"/>
      <c r="J37" s="21"/>
      <c r="K37" s="6"/>
      <c r="L37" s="6"/>
      <c r="M37" s="24"/>
      <c r="O37" s="4">
        <v>1</v>
      </c>
      <c r="R37" s="4">
        <f t="shared" si="0"/>
        <v>2</v>
      </c>
      <c r="S37" s="4">
        <f t="shared" si="1"/>
        <v>0</v>
      </c>
      <c r="U37" s="4">
        <f t="shared" si="2"/>
        <v>10</v>
      </c>
      <c r="V37" s="4">
        <v>10</v>
      </c>
      <c r="W37" s="4">
        <v>0</v>
      </c>
      <c r="X37" s="4">
        <v>0</v>
      </c>
      <c r="Y37" s="4">
        <f t="shared" si="3"/>
        <v>0</v>
      </c>
      <c r="Z37" s="14">
        <v>0</v>
      </c>
      <c r="AA37" s="4">
        <f t="shared" si="4"/>
        <v>6</v>
      </c>
    </row>
    <row r="38" spans="2:27" x14ac:dyDescent="0.25">
      <c r="B38" s="6">
        <v>36</v>
      </c>
      <c r="C38" s="6" t="s">
        <v>200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18">
        <v>1</v>
      </c>
      <c r="N38" s="18">
        <v>1</v>
      </c>
      <c r="O38" s="18">
        <v>1</v>
      </c>
      <c r="P38" s="18">
        <v>1</v>
      </c>
      <c r="Q38" s="18">
        <v>1</v>
      </c>
      <c r="R38" s="4">
        <f t="shared" si="0"/>
        <v>14</v>
      </c>
      <c r="S38" s="4">
        <f t="shared" si="1"/>
        <v>11</v>
      </c>
      <c r="U38" s="4">
        <f t="shared" si="2"/>
        <v>-1</v>
      </c>
      <c r="V38" s="4">
        <v>10</v>
      </c>
      <c r="W38" s="4">
        <v>0</v>
      </c>
      <c r="X38" s="4">
        <v>0</v>
      </c>
      <c r="Y38" s="4">
        <f t="shared" si="3"/>
        <v>0</v>
      </c>
      <c r="Z38" s="14">
        <v>0</v>
      </c>
      <c r="AA38" s="4">
        <f t="shared" si="4"/>
        <v>2.7</v>
      </c>
    </row>
    <row r="39" spans="2:27" x14ac:dyDescent="0.25">
      <c r="B39" s="6">
        <v>37</v>
      </c>
      <c r="C39" s="6" t="s">
        <v>201</v>
      </c>
      <c r="D39" s="6"/>
      <c r="E39" s="6"/>
      <c r="F39" s="6"/>
      <c r="G39" s="6"/>
      <c r="H39" s="6"/>
      <c r="I39" s="6"/>
      <c r="J39" s="15"/>
      <c r="K39" s="6"/>
      <c r="L39" s="6"/>
      <c r="M39" s="24"/>
      <c r="O39" s="24"/>
      <c r="R39" s="4">
        <f t="shared" si="0"/>
        <v>0</v>
      </c>
      <c r="S39" s="4">
        <f t="shared" si="1"/>
        <v>0</v>
      </c>
      <c r="U39" s="4">
        <f t="shared" si="2"/>
        <v>10</v>
      </c>
      <c r="V39" s="4">
        <v>10</v>
      </c>
      <c r="W39" s="4">
        <v>0</v>
      </c>
      <c r="X39" s="4">
        <v>0</v>
      </c>
      <c r="Y39" s="4">
        <f t="shared" si="3"/>
        <v>0</v>
      </c>
      <c r="Z39" s="14">
        <v>0</v>
      </c>
      <c r="AA39" s="4">
        <f t="shared" si="4"/>
        <v>6</v>
      </c>
    </row>
    <row r="40" spans="2:27" x14ac:dyDescent="0.25">
      <c r="B40" s="6">
        <v>38</v>
      </c>
      <c r="C40" s="6" t="s">
        <v>202</v>
      </c>
      <c r="D40" s="6"/>
      <c r="E40" s="6"/>
      <c r="F40" s="6"/>
      <c r="G40" s="6"/>
      <c r="H40" s="6"/>
      <c r="I40" s="6"/>
      <c r="J40" s="21"/>
      <c r="K40" s="6"/>
      <c r="L40" s="6"/>
      <c r="R40" s="4">
        <f t="shared" si="0"/>
        <v>0</v>
      </c>
      <c r="S40" s="4">
        <f t="shared" si="1"/>
        <v>0</v>
      </c>
      <c r="U40" s="4">
        <f t="shared" si="2"/>
        <v>10</v>
      </c>
      <c r="V40" s="4">
        <v>10</v>
      </c>
      <c r="W40" s="4">
        <v>0</v>
      </c>
      <c r="X40" s="4">
        <v>0</v>
      </c>
      <c r="Y40" s="4">
        <f t="shared" si="3"/>
        <v>0</v>
      </c>
      <c r="Z40" s="14">
        <v>0</v>
      </c>
      <c r="AA40" s="4">
        <f t="shared" si="4"/>
        <v>6</v>
      </c>
    </row>
    <row r="41" spans="2:27" x14ac:dyDescent="0.25">
      <c r="K41" s="14" t="s">
        <v>223</v>
      </c>
    </row>
    <row r="42" spans="2:27" x14ac:dyDescent="0.25">
      <c r="C42" s="19" t="s">
        <v>217</v>
      </c>
    </row>
  </sheetData>
  <hyperlinks>
    <hyperlink ref="C42" r:id="rId1"/>
  </hyperlinks>
  <pageMargins left="0.7" right="0.7" top="0.75" bottom="0.75" header="0.3" footer="0.3"/>
  <pageSetup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6110</vt:lpstr>
      <vt:lpstr>6109</vt:lpstr>
      <vt:lpstr>6405</vt:lpstr>
      <vt:lpstr>Sheet1</vt:lpstr>
      <vt:lpstr>6108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2017-12-14T16:53:51Z</dcterms:modified>
</cp:coreProperties>
</file>